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O_JURIDICA\2019\BASE DE DATOS JURIDICA-2018-MIREYAS\"/>
    </mc:Choice>
  </mc:AlternateContent>
  <bookViews>
    <workbookView xWindow="240" yWindow="120" windowWidth="12120" windowHeight="7710"/>
  </bookViews>
  <sheets>
    <sheet name="PROCESOS CONTRA EL DEPARTAMENTO" sheetId="1" r:id="rId1"/>
    <sheet name="DEPARTAMENTO CONTRA OTROS" sheetId="2" r:id="rId2"/>
    <sheet name="PROCESOS PENALES" sheetId="4" r:id="rId3"/>
    <sheet name="Hoja2" sheetId="3" r:id="rId4"/>
  </sheets>
  <definedNames>
    <definedName name="_xlnm._FilterDatabase" localSheetId="0" hidden="1">'PROCESOS CONTRA EL DEPARTAMENTO'!$A$1:$P$1</definedName>
    <definedName name="_xlnm.Print_Area" localSheetId="1">'DEPARTAMENTO CONTRA OTROS'!$A$1:$O$3</definedName>
    <definedName name="_xlnm.Print_Area" localSheetId="3">Hoja2!$A$1:$G$30</definedName>
    <definedName name="_xlnm.Print_Area" localSheetId="0">'PROCESOS CONTRA EL DEPARTAMENTO'!$A$1:$O$109</definedName>
    <definedName name="_xlnm.Print_Area" localSheetId="2">'PROCESOS PENALES'!$A$1:$O$3</definedName>
  </definedNames>
  <calcPr calcId="152511"/>
</workbook>
</file>

<file path=xl/calcChain.xml><?xml version="1.0" encoding="utf-8"?>
<calcChain xmlns="http://schemas.openxmlformats.org/spreadsheetml/2006/main">
  <c r="E29" i="3" l="1"/>
  <c r="D29" i="3"/>
  <c r="F28" i="3"/>
  <c r="F27" i="3"/>
  <c r="F26" i="3"/>
  <c r="F25" i="3"/>
  <c r="F24" i="3"/>
  <c r="F23" i="3"/>
  <c r="F22" i="3"/>
  <c r="F21" i="3"/>
  <c r="F20" i="3"/>
  <c r="F19" i="3"/>
  <c r="F18" i="3"/>
  <c r="F17" i="3"/>
  <c r="F16" i="3"/>
  <c r="F15" i="3"/>
  <c r="F29" i="3" s="1"/>
  <c r="C7" i="3"/>
  <c r="N255" i="1" l="1"/>
  <c r="F255" i="1"/>
  <c r="N168" i="1" l="1"/>
  <c r="F168" i="1"/>
</calcChain>
</file>

<file path=xl/sharedStrings.xml><?xml version="1.0" encoding="utf-8"?>
<sst xmlns="http://schemas.openxmlformats.org/spreadsheetml/2006/main" count="1968" uniqueCount="1044">
  <si>
    <t>(N)  Consecutivo</t>
  </si>
  <si>
    <t>(C) No Proceso</t>
  </si>
  <si>
    <t>(C) Autoridad Judicial Que Tramita</t>
  </si>
  <si>
    <t>(C) Tipo De Proceso</t>
  </si>
  <si>
    <t>(C) Tipo De Acción Judicial</t>
  </si>
  <si>
    <t>(D) Cuantía Inicial De La Demanda</t>
  </si>
  <si>
    <t>(C) Resumen Del Hecho Generador</t>
  </si>
  <si>
    <t>(F) Fecha De Admisión De La Demanda</t>
  </si>
  <si>
    <t>(C) Demandante</t>
  </si>
  <si>
    <t>C.C demante</t>
  </si>
  <si>
    <t>(C) Estado Actual</t>
  </si>
  <si>
    <t>Porcentaje de fallo a favor</t>
  </si>
  <si>
    <t>Porcentaje de fallo en contra</t>
  </si>
  <si>
    <t>Monto probable de la sentencia</t>
  </si>
  <si>
    <t>(D) Valor De La Liquidación</t>
  </si>
  <si>
    <t>2012-00100</t>
  </si>
  <si>
    <t>Laboral del Circuito</t>
  </si>
  <si>
    <t xml:space="preserve">Laboral </t>
  </si>
  <si>
    <t xml:space="preserve">Ordinario Laboral </t>
  </si>
  <si>
    <t>Se declare la existencia de relacion laboral y se paguen salarios, prestaciones e indemnizaciones</t>
  </si>
  <si>
    <t>Jose Ignacio Aldana Lozada</t>
  </si>
  <si>
    <t>2012-00190</t>
  </si>
  <si>
    <t>Se declare la existencia de relacion laboral y se paguen salarios, prestadciones e indemnizaciones</t>
  </si>
  <si>
    <t>Juan Hernando Jauregui y otros</t>
  </si>
  <si>
    <t>2013-00037</t>
  </si>
  <si>
    <t>Se declare la existencia de relacion laboral y se paguen salarios, prestaciones e indemnizaciones.</t>
  </si>
  <si>
    <t>Rafael Rosas Viso</t>
  </si>
  <si>
    <t>2015-00074</t>
  </si>
  <si>
    <t>Se declare la existencia de relacion laboral entre el demandante y el consorcio demamdado. Se paguen salarios y prestaciones y demas emolumentos.</t>
  </si>
  <si>
    <t>Jesus Maria Navarro</t>
  </si>
  <si>
    <t>Primero Administrativo</t>
  </si>
  <si>
    <t>Administrativo</t>
  </si>
  <si>
    <t>Nulidad y restablecimiento del derecho</t>
  </si>
  <si>
    <t>2009-00082</t>
  </si>
  <si>
    <t>Reparacion Directa</t>
  </si>
  <si>
    <t xml:space="preserve">Se declare al Departamento responsable por falla del servicio, que ocasiono muerte  del esposo de la demandante. </t>
  </si>
  <si>
    <t>Clelia Mirelva Vega y otros</t>
  </si>
  <si>
    <t>10 diciembre 2015. Al Despacho para fallo de primera instancia.8 febrero 2016. Se allego memorial renucia de poder.</t>
  </si>
  <si>
    <t>Contractual</t>
  </si>
  <si>
    <t>Se declsare el incumplomiento del contrato celebrado con el Consorcio Eco Park y/ o Pedro Antonio Rodriguez</t>
  </si>
  <si>
    <t>Pedro Antonio Rodriguez Leiva</t>
  </si>
  <si>
    <t>2010-00154</t>
  </si>
  <si>
    <t>Reparacion directa</t>
  </si>
  <si>
    <t>Se declare responsable al Departamento por falla del servicio</t>
  </si>
  <si>
    <t>Elizabeth Duarte y otros.</t>
  </si>
  <si>
    <t>15 de junio mde 2016. Al Despacho para fallo de primera instancia. 27 febrero 2017. Nuevo poder a apoderado del Municipio de Arauca.</t>
  </si>
  <si>
    <t>2011-00135</t>
  </si>
  <si>
    <t>Se paguen perjuicios materiales y otros por el no pago de un adicional de valor  a contrato principal-</t>
  </si>
  <si>
    <t>ASCATIDAR</t>
  </si>
  <si>
    <t>83.100.15823-2</t>
  </si>
  <si>
    <t>2011-00054</t>
  </si>
  <si>
    <t>Nulidad y trstablecimiento del derecho</t>
  </si>
  <si>
    <t>Se declare la nulidad de los actos administrativos que no reconocio seguro por muerte.</t>
  </si>
  <si>
    <t>Arelis Sandoval Villamizar</t>
  </si>
  <si>
    <t>2011-00223</t>
  </si>
  <si>
    <t>Se decalre falla del servicio de salud y e paguen daños materiales y morales por la muerte de Lenda Behaine Sanchez.</t>
  </si>
  <si>
    <t>Maria Teresa  Sanchez y otros</t>
  </si>
  <si>
    <t>2011-00248</t>
  </si>
  <si>
    <t>Se declare la responsabilidad del Departamento por falla del servicio y se paguen perjuicios materiales y morales y otros por muerte  de Alvaro Olaya</t>
  </si>
  <si>
    <t>Floralba Jerez Moreno y otros</t>
  </si>
  <si>
    <t>23 febrero 2016. Al Despacho para fallo de primera instancia</t>
  </si>
  <si>
    <t>2012-00011</t>
  </si>
  <si>
    <t>Se declare al Deparamento responsable por falla del servicio de salud y se paguen perjuicios materiales y morales por muerte de Emilson Chevez.</t>
  </si>
  <si>
    <t>Manuel Chavez Beleño y Otros</t>
  </si>
  <si>
    <t>2012-00028</t>
  </si>
  <si>
    <t>Se declare la Responsabilidad del Departamento por falla del servicio.</t>
  </si>
  <si>
    <t>Armando Blanco y Otros</t>
  </si>
  <si>
    <t>11 marzo 2017.- Proceso que se encuentra para fallo de primera instancia.</t>
  </si>
  <si>
    <t>2012-00057</t>
  </si>
  <si>
    <t>Accion Popular</t>
  </si>
  <si>
    <t>Se protejan  los derechos e intereses colectivos a la libre locomocion y la servidumbre legal de uso.</t>
  </si>
  <si>
    <t>Junta de Accion Comunal Vereda Carcol y otros</t>
  </si>
  <si>
    <t>2012-00076</t>
  </si>
  <si>
    <t>Se declare al Departmento responsable de perjuicios materiales y morales e indemnizaciones por falla del servicio por falta de planeacion en el cuidado y sostenimiento de la draga Carabobo</t>
  </si>
  <si>
    <t>Inor Ltda Y ZR Ingieneria S.A. Consorcio Carabobo</t>
  </si>
  <si>
    <t>Proceso que se encuentra en apelacion en el Tribun al Administrativo. 20 mayo de 2015. Al Despacho para fallo de segunda instancia</t>
  </si>
  <si>
    <t>2013-00103</t>
  </si>
  <si>
    <t>Ejecutivo</t>
  </si>
  <si>
    <t>Cobro ejecutivo por sentencia judicial que declaro responsable al Departamento, por ,saldo de cesantias, lo que genero sancion moratoria.</t>
  </si>
  <si>
    <t>Martin Sandoval Rozo</t>
  </si>
  <si>
    <t>2013-00368</t>
  </si>
  <si>
    <t>Alvaro Herrnandez</t>
  </si>
  <si>
    <t>23 junio 2017. Se presento transaccion celebrda entre las partes para la terminacion del proceso. 26 junio 2017. Al Despacho s para decidir si se aprueba o no la transaccion celebrada. 18 octubre 2017. El demandante sollcita impulso procesal.</t>
  </si>
  <si>
    <t>2014-00014</t>
  </si>
  <si>
    <t>Se declasre responsable al Departamento por los perjuicisos causados con la expedidicion de las ordenanzas 01,03 y 07E de 2004, tasa especial de fortalecimiento adsministrativo</t>
  </si>
  <si>
    <t>Nexia M&amp;A Internacional .S.A.S</t>
  </si>
  <si>
    <t>800.088.357-4</t>
  </si>
  <si>
    <t>2014-00015</t>
  </si>
  <si>
    <t>Alexi Bravo Ataya</t>
  </si>
  <si>
    <t>7 Marzo 2017. Al Despacho para fallo de primera Instancia</t>
  </si>
  <si>
    <t>2 marzo 2017. Al Despacho para fallo de primera instancia.</t>
  </si>
  <si>
    <t>Gladys Patricia Molina Ibarra</t>
  </si>
  <si>
    <t>2014-00034</t>
  </si>
  <si>
    <t>2014-00073</t>
  </si>
  <si>
    <t>Se decrete la nulidad del acto administrativo que nego el pago y reconocimiento de prestaciones sociales y se declare la existencia de relacion laboral,</t>
  </si>
  <si>
    <t>Johana Marcela Riveros</t>
  </si>
  <si>
    <t>28 Noviembre 2017. Se reitera oficio a la demandantepara que otorguem poder para que la representen. Se conceden 3 dias y vencido el mismo se dara inicio para el desistimiento tacito del proceso.</t>
  </si>
  <si>
    <t>2013-00491</t>
  </si>
  <si>
    <t>Jesus Alfonso Ardila Gutierrez</t>
  </si>
  <si>
    <t>2014-00007</t>
  </si>
  <si>
    <t>2014-00039</t>
  </si>
  <si>
    <t>Dishofar- Astrid Yelitza Garrido Vargas</t>
  </si>
  <si>
    <t>800.10283.5</t>
  </si>
  <si>
    <t>7 abril de 2017. Prodeso al Despacho para fallo de primera instancia.</t>
  </si>
  <si>
    <t>2016-00308</t>
  </si>
  <si>
    <t>Accion de Grupo</t>
  </si>
  <si>
    <t>Se condene al Departamento, al Consorcio Vital 2016 a la indemnizacion de perjuicios causados al grupo de afectados liderado por Ana Lucia Brito,por daños en la salud. Intoxicacion de menores estudiantes causados por alimentos en descomposicion</t>
  </si>
  <si>
    <t>2013-0455</t>
  </si>
  <si>
    <t>Se declare responsable al Departamento por los perjuicios  causados con la expedicion de lasordenanzas 01, 03 y 07E de 2004, tasa especial de fortalecimiento administrartivo</t>
  </si>
  <si>
    <t>Omar Gomez Carreño y Otros</t>
  </si>
  <si>
    <t>31 julio 2017, Proceso al Despacho para fallo de primera instancia</t>
  </si>
  <si>
    <t>2016-00186</t>
  </si>
  <si>
    <t>Se declare nulo el acto administrativo que nego  la reliquidacion de la pension se ordene su reliquidacion y ajustes correspondientes</t>
  </si>
  <si>
    <t>Mariano Delgado Rivera</t>
  </si>
  <si>
    <t>2014-00036</t>
  </si>
  <si>
    <t>Se declare responsable al Departamento por los perjuicios causados con la expedicion de las ordenanzas 01, 03 y 07E de 2004, tasa especial de fortalecimiento Administrativo</t>
  </si>
  <si>
    <t>Jesus Antonio Moreno. Inversiones Portal del Llano Ltda</t>
  </si>
  <si>
    <t>2014-00041</t>
  </si>
  <si>
    <t>Construcciones y suministros La Voragine</t>
  </si>
  <si>
    <t>800040709-6</t>
  </si>
  <si>
    <t>Se decrete medida cautelar que ampare los derechos colectivos amenazados o vulnerados para que ses suspenda la ejecucion de la obra del convenio 346 de 2016 por vulneracion de derechos colectivos, como moralidad administrativa, goce del espacio publico, seguridad, salubridad, acceso a la infraestructura de servicios que garantizen la salubridad publica, prevencion de desastres y la relaizacion de cxosntrucciones respetando las disposiciones juridicas.</t>
  </si>
  <si>
    <t>2016-00438</t>
  </si>
  <si>
    <t>Se declare al Departamento y otros responsables de los daños y perrjuicios causados como consecuencia de falla del servicio de salud de que fue victima la señora Maria Transito Ibañez y su menor hijo fallecido.</t>
  </si>
  <si>
    <t>14/06//2017</t>
  </si>
  <si>
    <t>2016-00469</t>
  </si>
  <si>
    <t>Se amparen los derechos colectivos amenazados por la omision del Departamento y otras entidades para que se culmine la construccion de la nueva bocatoma y planta de tratamiento de agua potable del Municipio de Arauca. Derechos colectivos vulnerados goce de un ambiente sano, moralidad administrativa, seguridad y salubridad publica y el acceso a una infraestructura de servicios que garantize la salubridad publica</t>
  </si>
  <si>
    <t>Olga Lucia Cruz Martinez</t>
  </si>
  <si>
    <t>2016-00193</t>
  </si>
  <si>
    <t>Se declare nulo el acto administrativo que nego la reliquidacion pensional y como cosndecuancia se ajuste la misma y se pague las diferencias dejadas de pagar.</t>
  </si>
  <si>
    <t>Gladys Consuelo Gaitan de Corredor</t>
  </si>
  <si>
    <t>2014-00022</t>
  </si>
  <si>
    <t>Carmen Cecilia Quenza Perez</t>
  </si>
  <si>
    <t>2014-00090</t>
  </si>
  <si>
    <t>Empresa de montajes industriales e interventorias colombianas EMICOL LTDA</t>
  </si>
  <si>
    <t>Ingieneria Orinoco y Cia Ltda INOR LTDA</t>
  </si>
  <si>
    <t>892.099.499-3</t>
  </si>
  <si>
    <t>05 de febrero 2016. Proceso que se e3ncuentra al Despacho par fallo de primera instancia.</t>
  </si>
  <si>
    <t>2014-00031</t>
  </si>
  <si>
    <t>Leonidas Perez Cedeño- Jaime Roble Ferrer- Consorcio C.A Arauca 2006</t>
  </si>
  <si>
    <t>2014-00077</t>
  </si>
  <si>
    <t>Jaime Camargo Osorio</t>
  </si>
  <si>
    <t>91,232.156</t>
  </si>
  <si>
    <t>2014-00033</t>
  </si>
  <si>
    <t>834.001.199-7</t>
  </si>
  <si>
    <t>2012-00064</t>
  </si>
  <si>
    <t>Segundo Administrativo</t>
  </si>
  <si>
    <t>Se declare responsable al Departamento y otros por falla del servicio y se paguen los perjuicios matriales y morales e indemnizaciones por la muerte del Director del Hospital del Sarare.</t>
  </si>
  <si>
    <t>19 julio 2017. Proceso al Despacho para fallo de primera instancia.</t>
  </si>
  <si>
    <t>2013-00022</t>
  </si>
  <si>
    <t>Se declare la responsabilidad del Departamento y otros y se paguen perjuicios materiales y morales por falla del servicio</t>
  </si>
  <si>
    <t>Henry Paez Jurado- Luis Jose Vera y otros</t>
  </si>
  <si>
    <t>2014-00252</t>
  </si>
  <si>
    <t>Nulidfad y restablecimiento del derecho</t>
  </si>
  <si>
    <t>Se declare nulidad acto administrtivo que niega reconocimiento de prestaciones sociales. Se declare la existencia de relacion laboral y se paguen prestaciones socials y demas emolumentos.</t>
  </si>
  <si>
    <t>Jose Vladimir Mancera Borja</t>
  </si>
  <si>
    <t>15 agosto  2015. Al despacho para fallo de primera instancika. 26 octubre 2016. Memorial del Departamento sobre criterio jurisprudencial de prescripcion.</t>
  </si>
  <si>
    <t>Se declare nulidad acto administrativo que niega recococimiento de prestaciones sociales. Se declare la existrencia de relacion laboral y e paguen prestaciones sociales y demas emolumentos.</t>
  </si>
  <si>
    <t>Carolina Pedraza Alvarado</t>
  </si>
  <si>
    <t>2014-00253</t>
  </si>
  <si>
    <t>2014-00255</t>
  </si>
  <si>
    <t>Se declare la nulidd del acto administrativo ficto por no respuesta a derecho de peticion del Departamento , se reconozca relacion laboral y se paguen salarios prestaciones sociales, cesantias y otros.</t>
  </si>
  <si>
    <t>Jose Arquimedez Cruz Godoy</t>
  </si>
  <si>
    <t>7 de abril de 2015. Al Despacho para fallo de primera instancia. 26 octubre 2016.Memorial del Departamento sobre criterio jurisprudencial de prescripcion.</t>
  </si>
  <si>
    <t>2014-00283</t>
  </si>
  <si>
    <t>Miguel Antonio Rodriguez y otros</t>
  </si>
  <si>
    <t>Se declare responsables al Departamento, ESE, Hospital del Sarare, por falle del servicio . Se paguen perjuicios morales, materiales y daño en la vida en relacion por accidente de transito</t>
  </si>
  <si>
    <t>2014-00448</t>
  </si>
  <si>
    <t>Se declare nulos los contratos y actos administrativos que negaron la existencia de una relacion laboral y el pago de prestaciones sociales y demas emolumentos por parte de IDESA- UAESA y el Departamento.</t>
  </si>
  <si>
    <t>Nohora del Carmen Benvides</t>
  </si>
  <si>
    <t>10 marzo 2017. Proceso que se encuentra al Despacho para fallo de primera Instancia.</t>
  </si>
  <si>
    <t>2015-00090</t>
  </si>
  <si>
    <t>Se declare responsable  al Departamento  por los daños y perjuicios, por falla del servicio, mal estado de la via y falta de señalizacion en la via Puerto Jordan- Santo Domingo y se paguen perjuiciuos materiales, morales, vida en relacion y laborales.</t>
  </si>
  <si>
    <t>Jose Luis Reyes Coronel y otro</t>
  </si>
  <si>
    <t>2015-00208</t>
  </si>
  <si>
    <t>Se declare responsable al Departamento yMunicipio de Arauca solidariamente por las lesiones  al demandante y se condene a pagarle  perjuicios materiales y morales y altercionmes  a sus condiciones fisiologicas</t>
  </si>
  <si>
    <t>Leonardo Fabio Rojas Vera</t>
  </si>
  <si>
    <t>2015-00268</t>
  </si>
  <si>
    <t>Se declare responsable al Departamento y otras entidades de los perjuiciso materiales y morales  ocasionados por la muerte del señor  Ignacio Rodriguez, por falla del servicio en la atencion de salud.</t>
  </si>
  <si>
    <t>Nancy Marin Cardenas y otros</t>
  </si>
  <si>
    <t>2015-00307</t>
  </si>
  <si>
    <t>Accion de Repeticion</t>
  </si>
  <si>
    <t>Se declre responsables a los señores  Rafael Sarmiento y Hector Mosquera, docentes del Instituto Educativo Inocencio Cginca, por los perjuicios causados al Departamento por condena judicial, por omision y culpa grave en sus funciones.</t>
  </si>
  <si>
    <t>Departamento de Arauca</t>
  </si>
  <si>
    <t>800.102 .838-5</t>
  </si>
  <si>
    <t>5 diciembre de 2017. Se llevo a cabo audiencia ionicial. Saneamiento del proceso, Se fallan excepciones previas negandose por carecer de fundamento. Se interpone recurso de apelacion y se concede ante el Tribunal.</t>
  </si>
  <si>
    <t>2015-00347</t>
  </si>
  <si>
    <t>Se declare la nulidad del acto adminiostrativo que nego el pago de derechos laborales del progenitor  de la demandante por haner laboradao del  7 de febrero de 1997 al 30m de junio de 1997.</t>
  </si>
  <si>
    <t>Maria Luisa Porras Romero</t>
  </si>
  <si>
    <t>2015-00511</t>
  </si>
  <si>
    <t>Se declare responsable al Departamento y Municipio de Arauc por los daños al demandante como consecuencia  de la falla del servicio por el mal estado de la via y la falta de alunbrado y señalizacion y se paguen daños materiales, morales y la vida en relacion.</t>
  </si>
  <si>
    <t>Juan Carlos Fonseca Pulido</t>
  </si>
  <si>
    <t>2012-00220</t>
  </si>
  <si>
    <t>Se declare responsable al Departamento responables de los daños y perjuicios causados por la omision enb el pago sobre la utilizacion que se le viene dando al sistema de informacion finan ciera y contable, sobre el sofwar instalado y mofificaco por el demandante.</t>
  </si>
  <si>
    <t>Norberto Espinel Ortega</t>
  </si>
  <si>
    <t>2014-00122</t>
  </si>
  <si>
    <t>Se declare responsable al Departamento de los perjuicios causados con  la expedicion de las ordenanzas 01, 03 y 07E de 2004 tasa especial de fortalecimiento Administrativo.</t>
  </si>
  <si>
    <t>Oscar Evelio Duran  Rodriguez</t>
  </si>
  <si>
    <t>17,581.072</t>
  </si>
  <si>
    <t>2013-00069</t>
  </si>
  <si>
    <t>2016-00032</t>
  </si>
  <si>
    <t>Se delare responsable al Departmento, al Municipio de Arauquita, y otros por los daños y perjuicios ocasionados al demandante por el atropellamiento de sus semovientes, por falla del servicio falta de señalizacion, en la via Saravena - Arauquita.</t>
  </si>
  <si>
    <t>Juan de Jesus Afanador</t>
  </si>
  <si>
    <t>2016-00180</t>
  </si>
  <si>
    <t>Se declare el acto administraticvo que nego la reliquidacion de la pension del actor y como consecuencia se ajuste la misma y se paguen las diferencias.</t>
  </si>
  <si>
    <t>Marco Ernesto Ballesteros Gutierrez</t>
  </si>
  <si>
    <t>2013-00081</t>
  </si>
  <si>
    <t>Se libre mandamiento ejecutivo en contra del Departamento por la ejecucion de entencia condenatoria de pago de prestaciones y sancion moratoria.</t>
  </si>
  <si>
    <t>Mercedes Rincon Espinel</t>
  </si>
  <si>
    <t>2015-00320</t>
  </si>
  <si>
    <t>Se declare responsable al Departamento del pago de perjuicios materiales, morales, fisiologicos por el accidente que sufrio el menor en mayo de 2014, por falla del servicio.</t>
  </si>
  <si>
    <t>Luz Mary Patiño y otros</t>
  </si>
  <si>
    <t>68.293-304</t>
  </si>
  <si>
    <t>29 septiembre 2016. Admite llamamiento en garantia.</t>
  </si>
  <si>
    <t>2014-00315</t>
  </si>
  <si>
    <t>Se protejan los derechos colectivos, como deredho de los usuarios, seguridad y proteccion de desatres y acceso a los servicios publicos.</t>
  </si>
  <si>
    <t>Adolfo Soraca Martinez</t>
  </si>
  <si>
    <t>2017-00102</t>
  </si>
  <si>
    <t>Se declare la responsabilidd del Departamento y otros  de los daños cusados al demandante y se paguen los  los daños materiales, morales y vida en relacion y dalos en la salud y lucri cesante</t>
  </si>
  <si>
    <t>Orlando Bautista Bautista y otros</t>
  </si>
  <si>
    <t>2014-00100</t>
  </si>
  <si>
    <t>Se declare responsable al Departamernto de los perjuiicios causados con la expedicion de las ordenanza 01,03 y 07E de 2004 tasa espacial de fortalecimiento administrativo.</t>
  </si>
  <si>
    <t>Willian Edmundo Portillo Rueda</t>
  </si>
  <si>
    <t>2015-00083</t>
  </si>
  <si>
    <t>Tribunal Administrativo</t>
  </si>
  <si>
    <t>Se paguen perjuicios caudados por error judicial y administrativo por el actuar irregular  del Juzgado Civil del Circuito y el Departamento de Arauca..</t>
  </si>
  <si>
    <t>Consorcio Consultoria Araucana</t>
  </si>
  <si>
    <t>096.830047.439-3</t>
  </si>
  <si>
    <t>2002--00132</t>
  </si>
  <si>
    <t>Se libre mandamiento ejecutivo en contra de los demandados Jose Vicente Lozano y Gustavo Castellanos, ex Gobernadores cde Arauca, por pago de sentencia judical en contra del Departamento.</t>
  </si>
  <si>
    <t>800.1028.38.5</t>
  </si>
  <si>
    <t>2012-00043</t>
  </si>
  <si>
    <t>Se declare responsable al Departamento y otros por los perjuicios causados por ocupacionm permanente por trabajos publicos en predio de los demandantes..</t>
  </si>
  <si>
    <t>Gustavo Bonilla Parra y otros</t>
  </si>
  <si>
    <t>2013-00099</t>
  </si>
  <si>
    <t>Se declare la nulidad del oficio que nego el rconocimiento de gastos de representacion y reliquidacion de prestacuiones. Y se le paguen estos, se reliquide las prestaciones y se pague sancion moratoria.</t>
  </si>
  <si>
    <t>Emilio Wilfredo Galindez Cadena</t>
  </si>
  <si>
    <t>17,590.157</t>
  </si>
  <si>
    <t>13 diciembre 2017. Se ordena allegar poderes otorgados al abogado para desistir del proceso, en el termino de 3 dias.</t>
  </si>
  <si>
    <t>2013-00513</t>
  </si>
  <si>
    <t>Se libre mandamiento ejecutivo a favor de los demandantes, conforme a sentencia del Juzgado 2 Administrativo de Arauca y Tribunal Admibistrativo, por el saldo insolutom de cesantias y sancion moratoria</t>
  </si>
  <si>
    <t>Older Alexis Caceres y Otros</t>
  </si>
  <si>
    <t>Se declare la nulidad del oficio que nego el reconocimiento de la relaion laboral con el Departamento y se paguen prestaciones y demas emlumentos.</t>
  </si>
  <si>
    <t>Albert Eisten Sabogal Puerta</t>
  </si>
  <si>
    <t>Proceso en apelacion en el Consejo de Estado. 23 enero 2017. Al Despacho para fallo de segunda instancia.</t>
  </si>
  <si>
    <t>49/</t>
  </si>
  <si>
    <t>2014-00021</t>
  </si>
  <si>
    <t>Se decrete la nulidad del acto administrativo que nego el reconocimiento de prestaciones sociales y se paguen otros emolumentos y sancion moratoria</t>
  </si>
  <si>
    <t>Ferney Tique Vargas</t>
  </si>
  <si>
    <t>Willian Cardenas Gutierrez</t>
  </si>
  <si>
    <t>Proeso en apelacion ante el Consejo de Estado. 7 julio 2017. Al Despacho para fallo de segunda instancia.</t>
  </si>
  <si>
    <t>2014-00023</t>
  </si>
  <si>
    <t>Edinson Palomino Banguero</t>
  </si>
  <si>
    <t>Proceso en apelacion ante el Caonsejo de Estado. 25 abril 2017. Al Despacho para fallo de segunda instancia.</t>
  </si>
  <si>
    <t>Miguel Eduardo Parra Walteros</t>
  </si>
  <si>
    <t>2014-00091</t>
  </si>
  <si>
    <t>Se decrete la nulidad del acto administrativo que nego el pago y reconocimiento de prestaciones sociales y se paguen otros emolumentos y sancion moratoria.,</t>
  </si>
  <si>
    <t>Se decrete la nulidad del acto administrativo que nego el pago y reconocimiento de prestaciones sociales y se paguen otros emolumentos y sancion moratoria,</t>
  </si>
  <si>
    <t>Wilson Carrillo Antolinez</t>
  </si>
  <si>
    <t xml:space="preserve">Se decrete la nulidad del acto administrativo que nego el ago y reconocimiento de prestaciones sociales y se paguen otros emolumentos y sancion moratoria. </t>
  </si>
  <si>
    <t>Proceso en apelacion ante el Consejo de Estado. 24 enero 2017. Al Dspacho para fallo de segunda instanckia.</t>
  </si>
  <si>
    <t>2015-00031</t>
  </si>
  <si>
    <t>Se declare responable al Departamento  de los perjuicios  materiales y morales causados con la ocupacuion permanente por trabajos publicos de 5 hectareas en terrenos de propiedad del demandante para construir el Centro de atencion especial para el menor infractor.</t>
  </si>
  <si>
    <t>Enoc Guerrero Ballesteros</t>
  </si>
  <si>
    <t>2015-00032</t>
  </si>
  <si>
    <t>Se declare responsabilidad solidaria al Departamento, Municipio de Cravo Norte, Union temporal San Jose por falla del servicio por falta de pago de las obras ejecutadas.</t>
  </si>
  <si>
    <t>Empresa Latinoamericana de construccion ETACO  SAS</t>
  </si>
  <si>
    <t>900574596-5</t>
  </si>
  <si>
    <t>2015-00040</t>
  </si>
  <si>
    <t>Se declare que la Asamblea Departamental omitio liquidar auxilio de cesantias del demandante y por ello se debe reliquidaqr las prestaciones devengadas y apgar sancion moratoria</t>
  </si>
  <si>
    <t>Pablo Eduardo Caro Bustacara</t>
  </si>
  <si>
    <t>17,584,827</t>
  </si>
  <si>
    <t>2015-00046</t>
  </si>
  <si>
    <t>Se declare la nulidad de la resoluciones por incumplimiento de contrato y se les declare no responables y se condene al pago mde perjuicuios morales.</t>
  </si>
  <si>
    <t>Orlando Contreras Barrientos</t>
  </si>
  <si>
    <t>13 de enero 2017. Proceso al Despacho para fallo de primera instancia</t>
  </si>
  <si>
    <t>2015-00050</t>
  </si>
  <si>
    <t>Se declare la nulidad del acto administrativo que nego la reliquidacion de cesantias y otros derchos salariales y se pague sancion moratoria.</t>
  </si>
  <si>
    <t xml:space="preserve">Jose de Jesus Colina </t>
  </si>
  <si>
    <t>2015-00051</t>
  </si>
  <si>
    <t>Edgar Fernando Guzman Robles</t>
  </si>
  <si>
    <t>Proceso en apelacion ante el Consejo de Estado. 7 julio 2017. Al Despachom para fallo de segunda instancia.</t>
  </si>
  <si>
    <t>2015-00052</t>
  </si>
  <si>
    <t>Benjamin Socadagui Cermeño</t>
  </si>
  <si>
    <t>2015-00084</t>
  </si>
  <si>
    <t>Se declare el uncumpliiento contrctual del Departamento por las constancias dejadas en el acta de liquidacion del contrato 415 de 2011 por mayores cantidades de obra, mayor permanencia, obras adicionales que reompieron el equilibrio economico</t>
  </si>
  <si>
    <t>Yurleny Bohorquez Ibañez- Consorcio Crsavo Norte 2011</t>
  </si>
  <si>
    <t>30 enero 2017. Al Despacho para fallo de primera Instancia.</t>
  </si>
  <si>
    <t>Nulidad</t>
  </si>
  <si>
    <t>2016-00129</t>
  </si>
  <si>
    <t>Se declare la nulidad del acto administrativo contenido en la ordenanza 27 de 20011, emitida por la Asamblea Departamental</t>
  </si>
  <si>
    <t>Saida Norela Sarmiento Rodriguez</t>
  </si>
  <si>
    <t>2017-00057</t>
  </si>
  <si>
    <t>Se declare responsable al Departamento y a Coldeportes Arauca por los perjuicios materiales  y morales causados por ocupacion permanente de un predio de su propiedad en Saravena.</t>
  </si>
  <si>
    <t>Maria Suarez de Mora</t>
  </si>
  <si>
    <t>2016-00034</t>
  </si>
  <si>
    <t>Se declare la nulidad del acto administrativo contenudo en la ordenanza 32 de 1998 emirtida por la Asamblea de Arauca</t>
  </si>
  <si>
    <t>Nelson Ovallos Mendoza</t>
  </si>
  <si>
    <t>2016-00055</t>
  </si>
  <si>
    <t>Se declaren vulnerados derechos colectrivos por el Departamento- Enelar y otras entidades de moralidad administrativa, defensa del patrimonio publico, defensa de los derechos publicos por el calculo unitario del kilovatio hora, cargo de confiabilidad y oltros</t>
  </si>
  <si>
    <t>Accion popular</t>
  </si>
  <si>
    <t>Carlos Alberto Guerrero</t>
  </si>
  <si>
    <t>2018-00013</t>
  </si>
  <si>
    <t xml:space="preserve"> Se declare la nulidad de la resolucion1982 de 2017 que declasro la ocurrencia de un siniestro de estabilidad de obra del contrto 299 de 2011.resolucio 3027 de 2017.3880 de 2017, para que se pague la suma de dinero que fue ordenada.</t>
  </si>
  <si>
    <t>Union Temporal Via Caracol</t>
  </si>
  <si>
    <t>900.4488173-4</t>
  </si>
  <si>
    <t>2017--00103</t>
  </si>
  <si>
    <t>Gustavo Ivan Rivera- Consorcio Aguas Arauca</t>
  </si>
  <si>
    <t>26 enero 2018. Al Despacho para fallo de primera instancia</t>
  </si>
  <si>
    <t>Torres &amp; Torres ingenieros asosciados Ltda- Fabio Arnaldo Torres</t>
  </si>
  <si>
    <t>Betty Martinez Archila y otros</t>
  </si>
  <si>
    <t>4 diciembre 2017. Ingresa al Despacho para lo pertinente</t>
  </si>
  <si>
    <t>24 enero 2018,  Al despacho con liquidacion del credito</t>
  </si>
  <si>
    <t>2011-0004</t>
  </si>
  <si>
    <t>Se declare la nulidad de la resolucion por la cual el Municipio de Saravena  liquido unilateralmente el contrato 055 de 2006 por incumplimiento.. De la resolucion que  resolvio el recurso de reposicion. Por el incumplimiento contratul del Municipio de Saravena se paguen perjuicios, materiales, daño emergentye, lucro cesante y daño moral.</t>
  </si>
  <si>
    <t>Union Temporal- Consorcio Avisar</t>
  </si>
  <si>
    <t>900086168-2</t>
  </si>
  <si>
    <t>21 de julio de 2015. Al Despacho para fallo de primera instancia. 1 aosto de 2017. La parte demandante solilcita se pronuncie fallo.</t>
  </si>
  <si>
    <t>2015-00078</t>
  </si>
  <si>
    <t>Se protejan kis derechos colectivos ordenandose la realizacion de un dique rural en la vereda Barrancones, corregimiento de Todos los Santos.</t>
  </si>
  <si>
    <t>Juan Arvey Alfonsdo Prada</t>
  </si>
  <si>
    <t>2013-00515</t>
  </si>
  <si>
    <t>2012-0004</t>
  </si>
  <si>
    <t>Se declare que el Departamento incumplio el contrato 322 de 2015 y se paguen perjuicios y se declare la nulidad de la resolucion de impuso multa y resolvio recurso de reposicion y la la que liquido unilateralmente el contrato y se liquide judicialmente</t>
  </si>
  <si>
    <t>35405615-52516809</t>
  </si>
  <si>
    <t>2014-00085</t>
  </si>
  <si>
    <t>Se declare la nulidad de las resoluciones por las cuales se impuso una multa y se declaro el incumplimiento del contrato 065 de 2011 y de la rsolucion que resolvio el recurso de reposicion</t>
  </si>
  <si>
    <t>2008-00008</t>
  </si>
  <si>
    <t>Se declare al Departamento y a Idear responsables de los daños yn perjuicios morales y materiales con ocasión de un credito aprobado por IDEAR y cobrado por sus funcionarios, el cual no fue cancelado mocasionando su veto financiero.</t>
  </si>
  <si>
    <t>Arnulfo Hernandez y otros</t>
  </si>
  <si>
    <t>2010-00098</t>
  </si>
  <si>
    <t>Se declare  responsable al Departamento y al Municipio por los perjucios ocasionados con el accidente de transdito en el puente  la colorada, vereda los Tropicales, Municipio de Arauquita</t>
  </si>
  <si>
    <t>Teofilo Tamara Florez</t>
  </si>
  <si>
    <t>70%%</t>
  </si>
  <si>
    <t>2015-00015</t>
  </si>
  <si>
    <t xml:space="preserve"> Se declare responsable  al Municipio de Tame- Caribabarte- Departamento de Arauca- Hospitqal del Sarare, por falla administrtiva y se paguen perjuicios por la muerte de Ciro Soloza</t>
  </si>
  <si>
    <t>Ciro Alfonso Soloza</t>
  </si>
  <si>
    <t>Se declare la responsabilidad de los demnddos por daños y perjuiciows ocasionados por falla del servicio, mal estado de la via Arauca- Tame en la que perdio la vida el señor Jairo Bautista.</t>
  </si>
  <si>
    <t>Lesli Katherine  Bautista my otros</t>
  </si>
  <si>
    <t>2016-00454</t>
  </si>
  <si>
    <t>Primero dministrativo</t>
  </si>
  <si>
    <t>Se declare responsable al Departamento de Arauca y la Unio Temporal  Alimewntar 2016 de los perjuicios inmateriales, daño en la salud y6 morales por la intoxiccion masiva de niños estudiantes, del Liceo del Llano de Arauquita</t>
  </si>
  <si>
    <t>2011-00154</t>
  </si>
  <si>
    <t>Se declare que el Consorcio Vias Arauca y el Departamento de Arauca sean responsablkes de los perjuicios materiales y morales por el taponamiento  de alcantarillas por realizar trabajos sin tomar medidas</t>
  </si>
  <si>
    <t>Jesus Ernesto Perez Peroza</t>
  </si>
  <si>
    <t>2008-00162</t>
  </si>
  <si>
    <t>Se declare la nulidad del oficio de junio de 2008 de la liquidadora de Idesa y se declare la mulidad de la reesolucion que  ordeno el pago de indemnizacion.</t>
  </si>
  <si>
    <t>Blanca Sofia Rojas Pico</t>
  </si>
  <si>
    <t>24 julio 2017. Se declara fallida kla caonciliacion. Se concede apelacin y se remite el expedienmte al Tribunalm Administrativo. Al Despacho para fallo de segunda instancia. 18 Enero 2018. Renuncia apoderado del Departamento.</t>
  </si>
  <si>
    <t>Omaira Susana Barreto Navas y otros</t>
  </si>
  <si>
    <t>2008-00179</t>
  </si>
  <si>
    <t>Se declare responsable al Departamento, Municipio de Tame, Caribabare, por los perjuicios materiales y motrales cusados con ocasión  de trabajos publicos y ocupacfion permanente  realizado en su inmueble</t>
  </si>
  <si>
    <t>Esperanza Bonilla y otros</t>
  </si>
  <si>
    <t>2013-00128</t>
  </si>
  <si>
    <t>Alfonso Ramirez Mendez</t>
  </si>
  <si>
    <t>Se solicita se libre mandamiento ejecdutuivo en contra de la UAESA y el Departamento de Arauca</t>
  </si>
  <si>
    <t>Se solicita se libre mandamiento ejecutivo con base en sentencia de 1 y 2 instancian para pago de cesantias y sancion moratoria</t>
  </si>
  <si>
    <t>Consorcio Cateell Camel S,A y Grupo Fawccet S.A.S</t>
  </si>
  <si>
    <t>15 de marzo 2018. Se llevo a cabo audiencia de pruebas. Se recepcionantestimonios. Se encuentra pendiente  prueba pericial. Se fijara poir auto nueva fecha de audiencia de pruebas.</t>
  </si>
  <si>
    <t>Se declare la nulidad de las resoluciones que declaro la ocurrencia del siniestro, que  resolvio el recuso de reposicion y se pague las sumas de dinero que pague la aseguradora</t>
  </si>
  <si>
    <t>2017-00242</t>
  </si>
  <si>
    <t>Se declare responsable al Hospital del Sarare, Departamento de Arauca, UAESA y Comparta EPS por el daño por falla del servicio en atencion medica&lt; y se paguen perjuicios materiales, morales, la salud</t>
  </si>
  <si>
    <t>2014-00119</t>
  </si>
  <si>
    <t>Luis Eduardo Sepulveda Escobar</t>
  </si>
  <si>
    <t>25 de enero 2018. Al Despacho para fijar  audiencia de pruebas. 12 febrero 2018. Se allega proposicion del Consejo de tame</t>
  </si>
  <si>
    <t>23 noviembre 2016. A Despacho en cumplimiento a auto del 4 de nviembre de 2016 que acepto recusacion del Magistrado Cermeño.5 septiembre 2017. Al Despacho para el Tramite correspondiente.</t>
  </si>
  <si>
    <t>2018-00030</t>
  </si>
  <si>
    <t>Se declare la nulidad del fallo de responsabilidad fiscal y los actos administrativos que resuleven los recursos, y se ordene la devolucion indexada  de la suma que se pague por conceopto del fallo</t>
  </si>
  <si>
    <t>2017-00066</t>
  </si>
  <si>
    <t>Se declare la nulidad de la ordenanza N0 36 de 2000, emitida por la Asamblea Departamental de Arauca</t>
  </si>
  <si>
    <t>Asdrubal Armando Carreño Tovart</t>
  </si>
  <si>
    <t>Wilfredo Cruz Martin</t>
  </si>
  <si>
    <t>16 junio 2016. Al Despacho para fallo de primera instancia.</t>
  </si>
  <si>
    <t>Maria Transito Ibañez Galan y Otros.</t>
  </si>
  <si>
    <t>Jose Joaquin Marchena y otro</t>
  </si>
  <si>
    <t>17 abril 2018.  se requiere del Deparmento informcion previa a fallar el proceso</t>
  </si>
  <si>
    <t>Gustavo Ivan Rivera- Jairo Mosquera y otros</t>
  </si>
  <si>
    <t>Maria Luisa Barragan Rodriguez y otros</t>
  </si>
  <si>
    <t>9 mayo 2018. Se llevo a cabo audiencia de pruebas sobre ampliacion de peritazgo, Ase declara concluida la etapa probatoria., Se da traslado para alegar de conclusion. 24 mayo 2018. Se prsento alegato</t>
  </si>
  <si>
    <t>2018-00043</t>
  </si>
  <si>
    <t>Accion Popùlar</t>
  </si>
  <si>
    <t>Se ordene las obras necesaris  para evitar la erosion del Rio Cravo, se realicen muros de contencion y se refostere  la rivera del rio y se proteja los derechos fundamentales de vivienda disgna,igualdad, dignidad, trabajo , minimo vital, medio ambiente sano y prevension de desastres previsibles.</t>
  </si>
  <si>
    <t>Comunidad de la Vereda la Holanda y otros</t>
  </si>
  <si>
    <t>96-193.544</t>
  </si>
  <si>
    <t>7 junio de 2018. Se llevo a cabo audiencia inicial. Se nego la excepcion de caducidad.Ls demas excepciones de fallaran en la sentencia. Conciliacion fallida. Se fijo el litigio. Se decretaron pruebas. Se fija audiencia de pruebas el 14 de mayo de 2019 a las 8.30, am</t>
  </si>
  <si>
    <t>19 mayo 2017.El apoderado del demandante presenta solicitud de terminacion del proceso.. 05 de mayo 2018. Se ordena requerimiento</t>
  </si>
  <si>
    <t xml:space="preserve">Tribunal Administrativo </t>
  </si>
  <si>
    <t>2018-00081</t>
  </si>
  <si>
    <t>Se declare responsables a los Demandados Departamrnto de Arauca y otros por falla del servicio como resultado de una intoxicacion masiva de estudiantes por la ingesta de alimentos en desconposicion suministrados por la Union Temporal Vital 20126 y se paguen los perjuicios morales y daños en la salud.</t>
  </si>
  <si>
    <t>12 de junio e 2018. Se presento alegato de conclusion</t>
  </si>
  <si>
    <t>13 julio 2018. Requiera pruebas a  a la Unidd de gestion el riesgo, al Departmento e Arauca, al Municipio de Arauca,  a Corporinoquias y ala DIMAR. En un termino de 10 dias.</t>
  </si>
  <si>
    <t>10 agosto 2018. Se admite llamamiento en garantia presentado por Comparta y Hospital del sarare.</t>
  </si>
  <si>
    <t>22 junio 2018. Se admite llamamiento en garantias formulado por el Hospital del Sarare.</t>
  </si>
  <si>
    <t>Proceso en apelacion en el Consejo de Estado. 27 de abril de 2018. Proceso radicdo al Magistrado Carmelo Perdomo. .2 de mayo de 2018. Al Despaccho.</t>
  </si>
  <si>
    <t>Proceso en apelacion ante el Consejo de Estado. 5 de junio de 2018. Al Despacho para fallo.</t>
  </si>
  <si>
    <t>19 diciembre 2017. Se da traslado para alegr. Se presento alegato. 13 febrero 2018. Proceso al Despacho para fallo de de primera instancia.</t>
  </si>
  <si>
    <t>Proceso en apelacion en el Consejo de Estado. M15 de agosto de 2018. Proceso enviado por competencia a la Seccion Segunda</t>
  </si>
  <si>
    <t>18 junio de 2018. Se llevo a cabo audiencia mde testimonio pedido por Ecopetrol. Proceso en pruebas</t>
  </si>
  <si>
    <t>Ana Lucia Brito Florez y otros</t>
  </si>
  <si>
    <t>13 de julio de 2018. Al Despacho para estudio.</t>
  </si>
  <si>
    <t>2015-000481</t>
  </si>
  <si>
    <t>2014-00055</t>
  </si>
  <si>
    <t>Top suelos Ingieneria Ltda</t>
  </si>
  <si>
    <t>Se declare que el Departamento de Arauca es responsable de los perjuicios de todo orden  sufridos  por el demandante por la implementacion de la tasa  especial de fortalecimiento administrativo y se reembolse el dinero pagado y se pague el daño emergente, el lucro cesante y pago de costas.</t>
  </si>
  <si>
    <t>Se declre  responsable aql Departamento y a Caribabare por el daño material cauado al demandnte  porla falla del servicvio  consistente en los perjuicios causados acosionados con el pago  con la expedicion de la tasa especial de fortalecimiento administrtivo por las irdenanzas o1, 03 y 07E de 2004</t>
  </si>
  <si>
    <t>Carmen Marquez de Vega y otros</t>
  </si>
  <si>
    <t>17 Septiembre 2018. Se aplaza nuevamente audiencia  de alegastos  para el 29 mde enero de 2019, 4pm.</t>
  </si>
  <si>
    <t>18 junio de 2018 Se llevo ma cabo continuacion audiencia inicial. No se efectua cambio de medio de control. La excepcion de caducidad no prospero. Se fijo el litigio. Se cerro la etapa probatoria. Se dio traslado para alegar. .25 junio de 2018 . Se presento alegato de conclusion.</t>
  </si>
  <si>
    <t>28 agosto 2018. Se llevo a cabo audiencia inicial. Se saneo el proceso. Se fallo excepcion de falta de agotamiento de requisito de procedibilidad. El Tribunal  falla considerando que el rrequisito de agoto. El Departamento interpone recurso de apelacion. Se concede apelacion ante el Consejo de Estado en wefecto devolitivo. Se declara fallida la conciliacion. La medida cautelar ya esta resuelta. Se decretan pruebas. vN se decrteta  la declaracion  del Gobernador No se decreta la exhibicion de documentos y se suspende la audiencia hsta tanto regrese el expediente del Consejo de Estado.  4 septiembre 2018. se remiten copias del expediente al Consejo de Estado.</t>
  </si>
  <si>
    <t>16 junio 2016. Proceso que se Pencuentra al Despacho para fallo de primera instancia</t>
  </si>
  <si>
    <t>20  septiembre 2018.  Nuevamente al Al Despacho para fallo</t>
  </si>
  <si>
    <t>20 marzo de 2018. Al Despacho para fallo</t>
  </si>
  <si>
    <t>4 agosto 2018 Se allega poder de ssutitucion.</t>
  </si>
  <si>
    <t>13 agosto 2018. Fallo de primera instancia que niega las pretensiones de la demanda</t>
  </si>
  <si>
    <t>7 de septiembre 20'18. Al Despacho para fallo de primera instancia.</t>
  </si>
  <si>
    <t>8 junio 2018. Al Despacho con  excepciones</t>
  </si>
  <si>
    <t>16 de agosto de 2017. Se encuentra al Despacho para fallo. 10 septiembre 2018. Al Depacho con excepciones</t>
  </si>
  <si>
    <t>2009-00175</t>
  </si>
  <si>
    <t>Unico Laboral del Circuito- Garzon - Huila</t>
  </si>
  <si>
    <t>Se libre mandamiento  de pago com saldo de cuanta de cobro de septiembre de 2003 por factoras de compraventya por servicios hospitalarios  prestados por el Hospital San Vkicente de Paul de Garzon</t>
  </si>
  <si>
    <t>Hospital San Vicente de Paul de Garzon- Huila</t>
  </si>
  <si>
    <t>891.180.026-5</t>
  </si>
  <si>
    <t>13 marzo 2018. Se requiere al Departamento para que de impulso procesal.</t>
  </si>
  <si>
    <t>2016-00284</t>
  </si>
  <si>
    <t>Se declare responsables al Departamento de Arauca, UAESA, Hospital  del Sarare y Caprecom por daños materiales y morales, daño en la salud, la vida en relacion por falla del servicio en la prestacion de salud   a la señora  Carmen Nubia  Caceres.</t>
  </si>
  <si>
    <t>Carmen Nubia Caceres Hernandezx y otros</t>
  </si>
  <si>
    <t>24 septiwembre de 2018. Se da traslado del incidente de nulidad.</t>
  </si>
  <si>
    <t>18 octubre 2018. Se presento por el Departamento incidente de nulidad por  omision del trlado para contestar demanda.</t>
  </si>
  <si>
    <t>Proceso que se encuentra en el Consejo e estado en apelacion. 5 junio de 2018. Al Despacho para fallo de segunda instancia Se envi expediente al Consejo de Estado.</t>
  </si>
  <si>
    <t>Proceso que se encuentra en apelacion ante el Consejo de Estado.  De 2018.   Al Despacho par fallo de segunda instancia.</t>
  </si>
  <si>
    <t>Proceso en apelacion ante el Consejo de Estdo. 21 septiembre de 2018. Se encuentra al Despacho para fallo de segunda instancia.</t>
  </si>
  <si>
    <t xml:space="preserve">Proceso en apelaion ante el Consejo de Estado.  19 octubre de 2018. Se encuentra al Despacho.. </t>
  </si>
  <si>
    <t>18 octubre de 2018.  se admite llamamiento en garantia  sollcicitado por la IPS Samaritana.</t>
  </si>
  <si>
    <t>19  octubre de 2018. Se ordena cumplir lo dispuesto por E Consejo de Estado que confirmo la sentencia de primers instanmcia del  Tribunal Administravo que nego las pretension es de la demanda. roceso terminado y archivado.</t>
  </si>
  <si>
    <t>2017-00039</t>
  </si>
  <si>
    <t>Tribunal Adminostrativo</t>
  </si>
  <si>
    <t>Se declare la nulidad de la resolucion 3834 de 2017, por la cual se concede un permiso al Gobernador de Arasuca y como consecuencia se declare la nulidad de los actos administrtivos dictados en ejercicio de dicha resolucion.</t>
  </si>
  <si>
    <t>Juan Alfredo Quenza Ramos</t>
  </si>
  <si>
    <t>9 octubre de 2018. Se lleva a cabo audiencia de pruebas. Se reciben testimonios. Se ordena reiterar citacion al medico legista y a la perito. Y e ordena rrquerir a medicina legal. Se fija nueva fecha audiencia de pruebas 23 de amyo de 2019 5pm.</t>
  </si>
  <si>
    <t>19 diciembre 2017. Se niega desistimiento  de las pretensiones y requiera a la parte demnandante para que allegue certificacion de entrega del oficio el juzgado.</t>
  </si>
  <si>
    <t>15 junio de 2018. Se acepta recocatoria de poder al abogado del demandante. Reconove nuevo apoderado. Se desigan nuevo curador. No acepta. 26 septiem bre 2018. Se nombra nuevo curador.</t>
  </si>
  <si>
    <t>7 noviembre 2018. Se niega la medida cautelar propuesta por el demandante.</t>
  </si>
  <si>
    <t>16 noviembre 2016. Se aplaza nuevamente la audiencia inicial y se fija el 19 de febrero de 2019 a las 3,30 pm</t>
  </si>
  <si>
    <t>13 noviembre 2018. Se niega solicitud de fijar nueva fecha  para recepcionar testimonio de Linares. Ser autoriza correcion de foliatura a partir del numero 525. Entra para sentencia de primera instancia.</t>
  </si>
  <si>
    <t>19 noviembre  2018. Oedena aplazar audiencia de pruebas para el 24 de enero de 2019 a las 3.32 pm</t>
  </si>
  <si>
    <t>24 octubre 2018.  Admite llamamiento en garantia propuesto pòr el Departamento.</t>
  </si>
  <si>
    <t>0ctubre %</t>
  </si>
  <si>
    <t>Expediente en  apelacion en el Tribunal Administtrativo .9 de febrero de 2017. Al Despacho para fallo de segunda instancia-4 abril 2017. Memorial de la parte actora que desiste del recurso.</t>
  </si>
  <si>
    <t>Segundo Adminiostrativo</t>
  </si>
  <si>
    <t>2014-00059</t>
  </si>
  <si>
    <t>Julian Esteban Escobar y otros</t>
  </si>
  <si>
    <t>antes DESCONGESTION, AHORA Primero Administrativo</t>
  </si>
  <si>
    <t>Proceso en apelacion ante el Caonsejo de Estado. 07-09-2018, Fallo del Consejo de Estado, el cual confimar Sentencia de 22 de Octubre de 2015, el cual nego las pretensiones de la demanda.</t>
  </si>
  <si>
    <t>13 noviembre 2018. se produjo fallo de primera instancia que  declaro probadas las excepciones de  situaciones juridicas consolidadas y cobro de lo no debido. Niega las pretensiones de la demanda.//28-11--2018, apelaron.</t>
  </si>
  <si>
    <t xml:space="preserve">18 marzo de 2016. Proceso en elTribunal Administrativo para fallo de segunda instancia. </t>
  </si>
  <si>
    <t>19 noviembre 2018. Se señala fecha para audiencia inicial el 19 de febrero de 2019 4.30 pm.</t>
  </si>
  <si>
    <t>8 noviem bre 2018. Se concede apelacion  por parte de la parte demandante de la sentencia de primera instancia</t>
  </si>
  <si>
    <t>6 diciembe 2018. Se ordena obedecer y cumplir lo dispuesto por el Consejo de Estado, que confirmo parciaslmente el fallo del tribunal que decreto caducidad de la accion. Revoco la condena en costas</t>
  </si>
  <si>
    <t xml:space="preserve"> 26 de octubre de 2018, No se llevo a cabo audiencia de fallo. Se aplaza  se fijo nueva fecha.</t>
  </si>
  <si>
    <t>Proceso que se encuentra en apelacion en el TRIBUNAL ADMINISTRATIVO.  27 Noviembre 2018. Se presentaron alegatos de conclusion..</t>
  </si>
  <si>
    <t>27  julio 2018.  Pasa al Despacho del Magistrado Cermeño, por que el proyecto de fallo no fue aprobado.</t>
  </si>
  <si>
    <t>8 noviembre  2018. Fallo  e primera instancia que declara  probadas las excepciones de situaciones juridicas consolidadas y cobro de lo no debido. Se niegan las pretensiones de la demanda</t>
  </si>
  <si>
    <t>28/97/2017</t>
  </si>
  <si>
    <t>Jesus Daniel RODRIGUZ Y otros</t>
  </si>
  <si>
    <t>8 marzo 2017 Se decretan pruebas</t>
  </si>
  <si>
    <t>2017-000237</t>
  </si>
  <si>
    <t xml:space="preserve">                                             13 noviembre 2018. Fallo de porimera instancia que  declaro probada las excepciones de situaciones juridicas consolidades y cbro de lo no debido. Niega las pretensiones de la demanda.. 26 noviembre 2018. Se presento apelacion.</t>
  </si>
  <si>
    <t>24 septiembre 2018. Sentencia que niega las pretensiones de la demanda</t>
  </si>
  <si>
    <t>Se encuentra pendiente para nueva fecha de audiencia de pruebas.  11m diciembre  2018. Poder del Departamento.</t>
  </si>
  <si>
    <t>17 Noviembre 2016 Requerimiento  al demandante para que designe nuevo apoderado que lo represente. So pena de declararse el desistimiento tacito. 15 marzo 2017. 2 de octubre 2018. Poder del Departamento.</t>
  </si>
  <si>
    <t xml:space="preserve"> 23 JUNIO 2018. Al Despacho para sentencia . Poder del Departamento.</t>
  </si>
  <si>
    <t>Proceso que se encuentra en apelacion en el Tribunal Administrativo. 29 noviembre 2018. Fallo de segunda instancia que revoca fallo del Juzgado primera administratico y niega las pretensiones de la demanda. Fallo favorable al Departamento.</t>
  </si>
  <si>
    <t>12 octubre 2018.  Fallo de primera instancia que declao probada la excepcion de faklta de legimitacion en la cuasa propuesta por el Departamento. Fallo favrable al Departamento.</t>
  </si>
  <si>
    <t>18 julio de 2016.Proceso en apelacion en el Tribunal Administrativo, El Deparamento fue desvinculado del proceso en primera instancia 18 julio 2016 . Al despacho para fallo de segunda instancia. Se allego poder del Departamento</t>
  </si>
  <si>
    <t>Expediente en el Tribunal Administativo en apelaciion. Se desvincula al Departamento. l 25 agosto 2017 para resolver recurso</t>
  </si>
  <si>
    <t>01 agosto 2018. Al Despach para resolver lo pertinente. 10 de ocrubre 2018 poder del Departament</t>
  </si>
  <si>
    <t>Proceso que se encuentra en apelacion en el TRIBUNAL ADMINIISTRATIVO, 14 diciembre 2018. Al Despacho para fallo..</t>
  </si>
  <si>
    <t>27 noviembre 2018. Se prsentyo alegato de conclusion. 13 diciembre 2018- AL despacho para fallo.</t>
  </si>
  <si>
    <t>Jorge Alberto Ramirez Espinosa</t>
  </si>
  <si>
    <t>Proceso que se encuentra en apelacion en el Tribunal Administrativo. 8 junio 18 diciembre 2108. Fallo de  segunda instancia que confirmo fallo de primera insdtyancia que nego las pretensiones de la demanda.2018. Se admite el recurso de apelacion y se dio traslado para alegar.25 junio de 2018. Se presentaron los alegatos de conclusion.</t>
  </si>
  <si>
    <t>Proceso que se encuentra en apelacion en el TRIBUNAL ADMINISTRATIVO.  14 diciembre 2018. Se da traslado para alegar de conclusion.</t>
  </si>
  <si>
    <t xml:space="preserve">15 agosto 2018.  Se adecua recurso de reposicion interpuesto por el Abogado  Perdomo, para conceder recusrso de Apelacion en efecto devolutivo. El Departamento de Atrauca presento liqyuidacion del credito. 7y presento acuerdo de pago conla demandante Mercedes Rincon, adjuntando liquidacion  del credito. Se dio traslado de ea liquidacuion </t>
  </si>
  <si>
    <t>18 diciembre 2018. Fallo de segunda instancia que conmfirma fallo de primera instancia que negao las pretensiones de la demanda.</t>
  </si>
  <si>
    <t>26 noviembre 2018. Se llevo a cabo audiencia inicial que nego excepcion de caducidad. Se declaro fallida la conciliacion. Se decretaron pruebas. Nueva fecha para audiencia de pruebas 16 de julio de 2019 a las 2.30 pm.</t>
  </si>
  <si>
    <t>Se conttsto demanda y se propusieron excepciones. Pendiente para audiencia inicial</t>
  </si>
  <si>
    <t>6 octubre de 2018. e contesto demanda y se priopusieron excepciones. Pendiente audiencia inicial.</t>
  </si>
  <si>
    <t>Proceso que se encuentra en apelacion ante el Tribunal Administrativo de Arauca . 29 noviembre 2018. Fallo de segunda instancia que revoco fallo mde primera instancia y en su lugar niega las pretesiones de la demanda.</t>
  </si>
  <si>
    <t>2009-00146</t>
  </si>
  <si>
    <t>13 agosto 230218. Sentencia que declaro no probadas las excepciones de situacion hyruduca consolidada y cobro de lo no debido y se niegan las pretensiones de la demanda.//31-05-2018, Fallo de Segunda Instancia CONFIRMANDO SENTENCIA DE 1RA INSTANCIA.//21-09-2018. Juzgado 2do ordena estarse a lo resuelto por el tribunal</t>
  </si>
  <si>
    <t>15/09/2016</t>
  </si>
  <si>
    <t>21/12/2014</t>
  </si>
  <si>
    <t>09/07/2015</t>
  </si>
  <si>
    <t>11/09/2015</t>
  </si>
  <si>
    <t>25/11/2009</t>
  </si>
  <si>
    <t>2016-00424</t>
  </si>
  <si>
    <t>2016-00398</t>
  </si>
  <si>
    <t>2008-00117</t>
  </si>
  <si>
    <t>2016-00253</t>
  </si>
  <si>
    <t>2012-00187</t>
  </si>
  <si>
    <t>2016-00168</t>
  </si>
  <si>
    <t>2009-00023</t>
  </si>
  <si>
    <t>8100133330022013-00343</t>
  </si>
  <si>
    <t>8100123390002017-00029</t>
  </si>
  <si>
    <t>8100123390002018-00004</t>
  </si>
  <si>
    <t>8100133330022014-00005</t>
  </si>
  <si>
    <t>8100133330022014-00030</t>
  </si>
  <si>
    <t>8100133330022014-00061</t>
  </si>
  <si>
    <t>8100133337512015-00131</t>
  </si>
  <si>
    <t>2004-00128</t>
  </si>
  <si>
    <t>2005-00018</t>
  </si>
  <si>
    <t>2014-00057</t>
  </si>
  <si>
    <t>2014-00013</t>
  </si>
  <si>
    <t>2009-00100</t>
  </si>
  <si>
    <t>2014-00128 NUEVO RADICADO 2018-00126</t>
  </si>
  <si>
    <t>2013-000523</t>
  </si>
  <si>
    <t>2015-00377</t>
  </si>
  <si>
    <t>2017-00080</t>
  </si>
  <si>
    <t>2017-00053</t>
  </si>
  <si>
    <t>2012-00126</t>
  </si>
  <si>
    <t>2011-00006</t>
  </si>
  <si>
    <t>2010-000144</t>
  </si>
  <si>
    <t>2012-00260 ANTES    817363189001-2010-00039-01 HOY</t>
  </si>
  <si>
    <t>2008-00158</t>
  </si>
  <si>
    <t>2008-00157</t>
  </si>
  <si>
    <t>2017-00306</t>
  </si>
  <si>
    <t>2017-00320</t>
  </si>
  <si>
    <t>2017-00490</t>
  </si>
  <si>
    <t>2012-00034</t>
  </si>
  <si>
    <t>2017-00174</t>
  </si>
  <si>
    <t>2018-00035</t>
  </si>
  <si>
    <t>2017-00302</t>
  </si>
  <si>
    <t>2018-00161</t>
  </si>
  <si>
    <t>2016-00125</t>
  </si>
  <si>
    <t>2017-00056</t>
  </si>
  <si>
    <t>2018-00075</t>
  </si>
  <si>
    <t>2016-00205</t>
  </si>
  <si>
    <t>2013-0341</t>
  </si>
  <si>
    <t>2018-00112</t>
  </si>
  <si>
    <t>2018-00138</t>
  </si>
  <si>
    <t>2018-00088</t>
  </si>
  <si>
    <t>2018-00060</t>
  </si>
  <si>
    <t>2018-00084</t>
  </si>
  <si>
    <t>JUZGADO  1   ADMINISTRATIVO DE ARAUCA</t>
  </si>
  <si>
    <t>JUZGADO PRIMERO ADMINISTRATIVO PRIMERO DE ARAUCA</t>
  </si>
  <si>
    <t>JUZGADO PRIMERO ADMINISTRATIPRIMERO DE ARAUCA</t>
  </si>
  <si>
    <t>JUZGADO 2 ADMINISTRATIVO ORAL DEL CIRCUITO DE ARAUCA</t>
  </si>
  <si>
    <t>JUZGADO PRIMERO ADMINISTRATIVO DE ARAUCA</t>
  </si>
  <si>
    <t>JUZGADO SEGUNDO ADMINISTRATIVO DE ARAUCA</t>
  </si>
  <si>
    <t>JUZGADO LABORAL</t>
  </si>
  <si>
    <t xml:space="preserve">TRIBUNAL CONTENCIOSO ADMINISTRATIVO ARAUCA </t>
  </si>
  <si>
    <t xml:space="preserve">JUZGADO PRIMERO ADMINSITRATIVO DE ARAUCA </t>
  </si>
  <si>
    <t xml:space="preserve">JUZGADO PRIMERO ADMINISTRATIVO DE ARAUCA </t>
  </si>
  <si>
    <t>JUZGADO SEGUNDO PROMISCUO MUNICIPAL (ORALIDAD)</t>
  </si>
  <si>
    <t xml:space="preserve">JUZGADO LABORAL </t>
  </si>
  <si>
    <t xml:space="preserve">TRIBUNAL SUPERIOR ARAUCA </t>
  </si>
  <si>
    <t>JUZGADO unico PROMISCUO DEL CIRCUITO DE SARAVENA</t>
  </si>
  <si>
    <t>JUZGADO PRIMERO PROMISCUO MUNICIPAL</t>
  </si>
  <si>
    <t>TRIBUNAL ADMINISTRATIVO</t>
  </si>
  <si>
    <t>NULIDAD Y RESTABLECIIMIENTO DEL DERECHO</t>
  </si>
  <si>
    <t>REPARACION DIRECTA</t>
  </si>
  <si>
    <t>EJECUTIVO</t>
  </si>
  <si>
    <t>NULIDAD SIMPLE</t>
  </si>
  <si>
    <t>NULIDAD Y RESTABLECIMIENTO DEL DERECHO</t>
  </si>
  <si>
    <t xml:space="preserve">EJECUTIVO LABORAL </t>
  </si>
  <si>
    <t xml:space="preserve">VERBAL SUMARIO </t>
  </si>
  <si>
    <t>NULIDAD</t>
  </si>
  <si>
    <t xml:space="preserve">ORDINARIO LABORAL </t>
  </si>
  <si>
    <t xml:space="preserve">NULIDAD Y RESTABLECIMIENTO </t>
  </si>
  <si>
    <t>NULIDAD Y RESTABLECIMIENTO</t>
  </si>
  <si>
    <t xml:space="preserve">ACCION POPULAR </t>
  </si>
  <si>
    <t>ACCION DE GRUPO</t>
  </si>
  <si>
    <t>LABORAL</t>
  </si>
  <si>
    <t xml:space="preserve">ORDINARIO - PRESCRIPCION DE LA ACCION CAMBIARIA </t>
  </si>
  <si>
    <t>Ordinario</t>
  </si>
  <si>
    <t>ordinario</t>
  </si>
  <si>
    <t xml:space="preserve">ORDINARIO </t>
  </si>
  <si>
    <t>ORDINARIO</t>
  </si>
  <si>
    <t>$21,363,048</t>
  </si>
  <si>
    <t>$512,909,904</t>
  </si>
  <si>
    <t>$21,031,600</t>
  </si>
  <si>
    <t>$609,300,638,15</t>
  </si>
  <si>
    <t>Declarar nulo el acto N° 2016030007151-2 de feha 05 de abril de 2016 por medio del cual se nego la reliquidacion de pension vitalicia reconocida al señor  PABLO FERNANDEZ CAMACHO,, mediante resolucion N° 1061 del 21 de diciiembre de 2001.</t>
  </si>
  <si>
    <t>Que se delare patrimonialmente ysolidariamente responsable a las Entidades convocadas de los daños y perjuicios causados  en los demandantes por la muerte del señor JOAN GUSTAVO CASTRO el dia 27 de junio de 2014.</t>
  </si>
  <si>
    <t>Que se reconozca la ingdemnizacion sustitutiva al señor Guillermo martiknez</t>
  </si>
  <si>
    <t>Se de cumpliemto al fallo emitido por el Concejo dfe Estado</t>
  </si>
  <si>
    <t>SOLICITA EL RESTABLECIMIENTO DE DERECHO POR LA DESVINCULACION DE LA SEC. EDUCACION DEPARTAMENTAL SEGÚN DECRETO 250 DEL 06/07/2012 NOTIFICADO 13/07/2012</t>
  </si>
  <si>
    <t>SE DECLARE A LAS ENTIDADES DEMANDADAS SOLIDARIAMENTE RESPONSABLES DE LOS DAÑOS OCASIONADOS A LAS PARTES DEMANDANTES A CAUSA DE LOS DAÑOS QUE SOPORTÓ LA SEÑORA ROSA MARIA MACIAS DE GIRALDO Y EL SEÑOR JESUS ANTONIO GIRALDO</t>
  </si>
  <si>
    <t>SE LIBRE MANDAMIENTO DE PAGO POR LA SENTENCIA PROFERIDA POR EL TRIBUNAL SUPERIOR CORRESPONDIENTE A SALARIOS Y PRESTACIONES SOCIALES QUE ESTUVIERON A CARGO DEL DEPARTAMENTO COMO BENEFICIARIO DE LA POLIZA 705403 Y 618414</t>
  </si>
  <si>
    <t>QUE SE DECLARE LA EXISTENCIA DE LA PRESCRIPCION DE ACCION CAMBIARIA CONTENIDA EN EL PAGARE 159649476038-8, CON GARANTIA HIPOTECARIA, SUSCRITO EL 30 DE AGOSTO DE 1994 ENTRE LA COOPERATIVA AGROPECUARIA DE PRODUCCION Y COMERCIALIZACION Y CONSUMO, VEREDA ISLA DEL CHARO-COAGROCHARO LTDA, HOY EN LIQUIDACION.</t>
  </si>
  <si>
    <t xml:space="preserve">QUE RE REVOQUE EL ACTO ADMINSITRATIVO No. TRD-J-100 DEL 25/08/2016 Y TRD-J-1000219 23/02/2017POR MEDIO DE LAS CUALES SE NEGO LA EXISTENCIA DE UNA RELACION LABORAL Y POR ENDE EL PAGO DE PRESTACIONES SOCIALES Y  DEMAS </t>
  </si>
  <si>
    <t xml:space="preserve">QUE SE DECLARE NULO LA ADENDA No. 1 DEL 15/11/2017 LA CUAL MODIFICA EL CRONOGRAMA DEL PROCESO LICITATORIO LP-08-03-2017. QUE SE DECLARE NULO EL PLIEGO DE CONDICIONES Y EL PROCESO LICITATORIO </t>
  </si>
  <si>
    <t>QUE SE DECLARE ADMINISTRATIVA Y ECONOMICAMENTE RESPONSABLE AL DEPARTAMENTO DE ARAUCA, POR EL DAÑO MATERIAL Y ANTIJURIDICO CAUSADO AL DEMANDANTE, CON LA FALLA EN DEL SERVICIO, CONSISTENTE EN LOS PERJUICIOS CAUSADOS A ESTE, CON OCASION DE LOS PAGOS HECHOS EN VIRTUD DEL ARTICULO 7º DE LA ORDENANZA 01 DEL 23 DE ENERO DE 2004, DE LA ORDENANZA No. 03 del 17 DE FEBRERO DE 2004 DE LOS ARTICULOS 266, 267, 268 y 269 DE LA ORDENANZA No. 07E DEL 30 DE AGOSTO, EXPEDIDAS POR LA ASAMBLEA DEPARTAMENTAL DE ARAUCA, ACTOS MEDIANTE LOS CUALES SE CREÒ LA TASA ESPECIAL PARA EL FORTALECIMIENTO ADMINISTRATIVO.</t>
  </si>
  <si>
    <t>QUE SE DECLARE ADMINISTRATIVAMENTE RESPONSABLE AL DEPARTAMENTO DE ARAUCA, DE LOS PERJUICIOS PATRIMONIALES Y MATERIALES OCASIONADOS A LOS DEMANDANTES, COMO CONSECUENCIA DEL COBRO DE ESTE IMPUESTO LLAMADA TASA DE FORTALECIMIENTO ADMINISTRATIVO , DEL 4.5% DEL VALOR TOTAL DE LOS CONTRATOS DE OBRA No 380, 381, 706, 797 DE 2005 Y 050, 051 DE 2006, CELEBRADOS ENTRE EL DEPARTAMENTO DE ARAUCA Y LOS DEMANDANTES.</t>
  </si>
  <si>
    <t>QUE SE DECLARE ADMINISTRATIVA Y EXTRACONTRACTUALMENTE RESPONSABLE AL DEPARTAMENTO DE ARAUCA- ASAMBLEA DEPARTAMENTAL DE ARAUCA, POR EL DAÑO ANTIJURIDICO Y LOS PERJUICIOS OCASIONADOS A LOS DEMANDANTES COMO CONSECUENCIA DE LA EXPEDICION EN FORMA ILEGAL Y CONSECUENTE APLICACION DE LAS SIGUIENTES DISPOSICIONES ORDENANZALES: ARTICULO 7 DE LA ORDENANZA No. 01 DEL 23 DE ENERO DE 2004; ORDENANZA 03 DEL 17 DE FEBRERO DE 2004; LOS ARTICULOS 266, 267, 268 Y 269 DE LA ORDENANZA No. 07E DEL 30 DE AGOSTO DE 2004, ANULADAS POR EL CONSEJO DE ESTADO- SECCION PRIMERA, MEDIANTE SENTENCIA DE FECHA 02 DE FEBRERO DE 2012</t>
  </si>
  <si>
    <t>se declare la de Nulidad del acto administrativo contenido en el documento Oficio G-100 del 6 de mayo de 2015, donde la E.S.E. DEPARTAMENTAL MORENO Y CLAVIJO, les negó el reconocimiento y pago de las prestaciones sociales</t>
  </si>
  <si>
    <t>DICTAR MANDAMIENTO EJECUTIVO BASADO EN LA SENTENCIA DE PRIMERA Y SEGUNDA INSTANCIA DEL 16/01/2011 Y 21/03/2007</t>
  </si>
  <si>
    <t>SE RECONOZCA Y PAGUE LOS DERECHOS DE LA SENTENCIA 086 DEL 25/10/2007 Y SE LIBRE MANDAMIENTO DE PAGO POR LOS MONTOS DE LA CONDENA EN CONTRA DEL DEPARTAMENTO EN CALIDAD DE GARANTE DE LA OBLIGACION</t>
  </si>
  <si>
    <t>QUE SE CONDENE A LOS DEMANDADOS POR LOS PERJUICIOS CAUSADOS A LA ACTORA POR CONCEPTO DE LA OBRA DE CONSTRUCCION N° 554 DE 2010</t>
  </si>
  <si>
    <t>QUE SE DECLARE RESPONSABLE A LAS DEMANDADAS POR LOS PERJUICIOS CAUSADOS AL ACTOR COMO CONCECUENCIA DE LA EXPEDICION Y APLICACIÓN EN FORMA ILEGAL DE LAS ORDENANZAS 01, 03 Y 07 DEL 2004, ANULADAS POR EL CONSEJO DE ESTADO MEDIANTE SENTENCIA DEL 2 DE FEBRERO DE 2012.</t>
  </si>
  <si>
    <t>SE DECLARE ADMINISTRATIVAMENTE RESPONSABLE A LOS DEMANDADOS POR LOS PERJUICIOS MORALES Y MATERIALES OCASIONADOS A LOS DEMANDANTES, COMO CONSECUENCIA DE LAS LESIONES Y DISCAPACIDAD A QUE FUE SOMETIDO NILSON HARVEY.</t>
  </si>
  <si>
    <t>QUE SE DECLARE LA EXISTENCIA DE LA RELACION LABORAL ENTRE LA DEMANDANTE Y LA INSTITUCION EDUCATIVA INDIGENA GUAHIBO BETOY</t>
  </si>
  <si>
    <t>SE DECLARE LA RESPONSABILIDAD DEL DEPARTAMENTO DE ARAUCA POR LOS DAÑOS Y PERJUICIOS OCASIONADOS A LA DEMANDANTE AL VERSE CONSTREÑIDO AL PAGO DE LA DENOMINADA TASA ESPECIAL PARA EL FORTALECIMIENTO ADMINISTRATIVO.</t>
  </si>
  <si>
    <t>SE DECLARE LA RESPONSABILIDAD DE LAS DEMANDADAS POR LOS DAÑOS Y PERJUICIOS CAUSADOS A LOS DEMANDANTES POR LA OMISION EN LA EJECUCION DE LA OBRA EN LA VIA TAME-SAN SALVADOR, AL NO UTILIZAR DEBIDAMENTE LOS DISPOSITIVOS REGLAMENTARIOS PREVISTAS POR EL MANUEAL DE SEÑALIZACION PARA ESTE TIPO DE OBRAS, QUE CONDUJO AL ACCIDENTE EN DEL DEMANDANTE EL 30 DE DICIEMBRE DE 2014.</t>
  </si>
  <si>
    <t xml:space="preserve">DECLARAR LA PRESCRIPCION DE LA ACCION CAMBIARIA DEL PAGARE 0099(006-001598-01) DEL 18/05/1990 Y Y DECLARAR LA EXTINCION DE LA OBLIGACION Y EXCLUSION DEL REGISTRO NEGATIVO FINANCIERO  </t>
  </si>
  <si>
    <t>DECLARAR LA NULIDAD DEL ACTO ADMINISTRATIVO CONTENIDO EN ORDENANZA 41 DE 2001.</t>
  </si>
  <si>
    <t xml:space="preserve">ORDENAR CANCELAR POR OCNCEPTO DE LOS SERVICIOS DE SALUD PRESTADOS </t>
  </si>
  <si>
    <t>RECONOCER EL PAGO DE DERECHOS ECONOMICOS CONTENIDOS EN LAS CONVENCIONES COLECTIVAS DE TRABAJO (1996,1997,1998)</t>
  </si>
  <si>
    <t>PAGO DE SUSTITUCION PENSIONAL.</t>
  </si>
  <si>
    <t>EXISTENCIA DE CONTRATO DE TRABAJO</t>
  </si>
  <si>
    <t>QUE SE DECLARE LA NULIDAD DEL ACTO DESVINCULATORIO OFICIO DEL 27-06-2008 SUSCRITO POR IDESA DIRIGIDO A L A DEMANDANTE DONDE SE LE COMUNICA QUE SE DA POR TERMINADA LA RELACION LABORALCON LA ENTIDAD Y LA RESOLUCION 698 DEL 07-07-2008 DONDE SE LE RECONOCE Y ORDENA EL PAGO DE UNA INDEMNIZACION A LA DEMANDANTE.</t>
  </si>
  <si>
    <t>QUE SE DECLARE LA NULIDAD DEL ACTO DESVINCULATORIO OFICIO DEL 27 DE JUNIO DE 2008 SUSCRITO POR IDESA Y DE OFICIO Nº 810108532 DEL 01 DE JULIO EN DONDE LE CONFIRMAN EL RETIRO Y DE LA RESOLUCION 700 DEL 07 DE JULIO DE 2008 DONDE SE LE RECONOCE Y ORDENA EL PAGO DE UNA INDEMNIZACION.</t>
  </si>
  <si>
    <t>OMITIR EL RECONOCIMIENTO Y PAGO DE DINEROS ESTIPULADOS EN EL ACTA FINAL Y DECRETAR LA LIQUIDACION JUDICIAL DEL CONTRATO DE OBRA 290-2015</t>
  </si>
  <si>
    <t>DECLARAR RESPONSABLE DE LOS PERJUICIOS MATERIALES Y ACCION NEGLIGENTE EN LA ATENCIÓN MEDICA CON OCACION A LA MUERTE DE JIMMY SMITH IRREÑO CRISTIANO</t>
  </si>
  <si>
    <t xml:space="preserve">DECLARAR RESPONSABLE DE LOS PERJUICIOS MATERIALES Y ACCION NEGLIGENTE EN LA ATENCIÓN MEDICA CON OCACION A LA MUERTE DE WILSON ARTURO GALLARDO PEREZ </t>
  </si>
  <si>
    <t xml:space="preserve">RECONOCER COMO ACREEDOR HIPOTECARIO (FONDO DE FOMENTO EMPRESARIAL) CON GARANTIA REAL CUYO DTE ES JOSE AGUSTIN CONCHA Y DDO ELADIO CORDOBA FALLA </t>
  </si>
  <si>
    <t xml:space="preserve">DECLARAR FALLA EN EL SERVICIO DEL DAÑO ANTIJURIDICO CAUSADO A LOS MENORES POR INGERIR ALIMENTOS INSALUBRES SUMINISTRASDOS </t>
  </si>
  <si>
    <t>SE LIQUIDE EL CONTRATO DE OBRA 612 DE 2013</t>
  </si>
  <si>
    <t>SE TERMINE LA UNIDAD DE RADIO TERAPIA DE ALTA COMPEJIDAD DEL HOSPITAL DE ARAUCA, EN LA COMUNA 3</t>
  </si>
  <si>
    <t xml:space="preserve">SE DECLARE LA FALLA EN EL SERVICIO OCASIONADA A LOS DEMANDANTES AL REALIZAR UNA IMPERFECTA INTERVENCION DEL METODO POMEROY </t>
  </si>
  <si>
    <t>SE DECLARE SOLIDARIAMENTE RESPONSABLES A LAS ENTIDADES DEMANDADAS, DE LOS DAÑOS SUFRIDOS EN LAS PERSONAS DE LAS PARTES DEMANDANTES</t>
  </si>
  <si>
    <t>DECLARAR RESPONSABLE DE LOS DAÑOS SEÑALADOS EN LA DEMANDA A LA ENTIDAD DEMANDADA Y SE REPAREN LOS DAÑOS MORALES, A CADA UNO DE LOS DEMANDANTES CON LA SUMA EQUIVALENTE A 100 SALARIOS MINIMOS MENSUALES LEGALES VIGENTES.</t>
  </si>
  <si>
    <t>DECLARAR A LA PARTE DEMANDADA ADMINISTRATIVA Y SOLIDARIAMENTE RESPONSABLES DE TODOS LOS PERJUICIOS PATRIMONIALES Y EXTRAPATRIMONIALES A TODAS LAS PERSONAS QUE HAYAN SUFRIDO ALGÚN DAÑO, COMO CONSECUENCIA DE LAS CONTINUAS INUNDACIONES A LAS QUE SE HAN VISTO SOMETIDAS EN DIEFERENTES AÑOS LOS HABITANTES DE VEREDAS.</t>
  </si>
  <si>
    <t>APELACION INTERPUESTA POR LA APODERADA DEMANDANTE CONTRA LA SENTENCIA DEL 28-06-2018.</t>
  </si>
  <si>
    <t>QUE SE DECLARE QUE ENTRE EL DEPARTAMENTO DE ARAUCA Y LA DRA. MARIA TERESA MALDONADO, EL DIA 19 DE SEPTIEMBRE DE 2007, SE CELEBRÒ EL CONTRATO DE CONSULTORIA (INTERVENTORIA TECNICA) No 445, CUYO OBJETO FUE LA INTERVENTORIA FINANCIAERA, TECNICA Y ADMINISTRATIVA DEL PROYECTO DE ASISTENCIA TECNICA A LA ADMINISTRACION DEPARTAMENTAL Y MUNICIPALES.</t>
  </si>
  <si>
    <t>QUE SE DECLARE LA PRESCRIPCION DE LA ACCION CAMBIARIA CONTENIDAS EN EL PAGARE 510341 POR VENCIMIENTO SUPERIOR A TRES AÑOS</t>
  </si>
  <si>
    <t>QUE SE DECLARE NULO EL ACTO ADMINSITRATIVO CONTENIDO EN EL OFICIO 2017030052973-2 DEL 03/10/2017 POR MEDIO DEL CUAL SE NEGO EL RECONOCIMIENTO DE UNA PENSION DE SOBREVIVIENTE</t>
  </si>
  <si>
    <t>DECLARAR LA NULIDAD DEL ACTO ADMINISTRATIVO CONTENIDO EN EL OFICIO NO.PAD-2017-139 DEL 11 DE DICIEMBRE DE 2017, PROFERIDO POR EL PRESIDENTE DE LA ASAMBLEA DEPARTAMENTAL DE ARAUCA, EN EL CUAL RESOLVIÓ UNA PETICIÓN DE RECONOCIMIENTO Y PAGO DE PRESTACIONES SOCIALES DEL DEMANDANTE.</t>
  </si>
  <si>
    <t>DECLARAR NULA EN TODAS Y CADA UNA DE SUS PARTES RESOLUTIVAS LA RESOLUCIÓN No. 4363 DE 2016 POR MEDIO DE LA CUAL SE NIEGA UNA SOLICITUD DE DEVOLUCIÓN, PROFERIDA POR EL SECRETARIO DE HACIENDA DEPARTAMENTAL, POR NEGARSE A LA DEVOLUCION DE SUMAS DE DINERO</t>
  </si>
  <si>
    <t>DECLARAR LA NULIDAD DE LOS ACTOS ADMINISTRATIVOS DESCRITOS EN LA DEMANDA, RESPECTO DE LA OCURRENCIA DEL SILENCIO ADMINISTRATIVO POSITIVO FRENTE AL RECURSO DE RECONSIDERACIÓN INTERPUESTO POR LA DEMANDANTE EN CONTRA DE LA RESOLUCIÓN 4355 DEL 26 DE DICIEMBRE DE 2016.</t>
  </si>
  <si>
    <t>19/07/20187</t>
  </si>
  <si>
    <t>PABLO FERNADEZ CAMACHO</t>
  </si>
  <si>
    <t xml:space="preserve">FRANCELINA DIAZ RODRIGUEZ Y OTROS </t>
  </si>
  <si>
    <t>ELIZABETH MARTINEZ DE ROSAS</t>
  </si>
  <si>
    <t>GUILLERMO MARTINEZ</t>
  </si>
  <si>
    <t>LIDIA CENAIDA PEREZ</t>
  </si>
  <si>
    <t>CAROLINA PEDRAZA ALVARADO</t>
  </si>
  <si>
    <t>JESUS ANTONIO GIRALDO Y OTROS</t>
  </si>
  <si>
    <t xml:space="preserve">LUIS FERNANDO SANCHEZ NEIRA </t>
  </si>
  <si>
    <t xml:space="preserve">COAGROCHARO LTDA </t>
  </si>
  <si>
    <t>RAMIRO RORIGUEZ REY</t>
  </si>
  <si>
    <t xml:space="preserve">GRACIELA NAVAZ DURAN </t>
  </si>
  <si>
    <t xml:space="preserve">URIEL ALBERTO AREVALO FRANCO </t>
  </si>
  <si>
    <t xml:space="preserve">SANTIAGO ALBERTO PEREZ QUENZA Y OTROS </t>
  </si>
  <si>
    <t>LICEO GABRIELA MISTRAL</t>
  </si>
  <si>
    <t>LUIS ARCENIO GONZALEZ ANGARITA y OTRO</t>
  </si>
  <si>
    <t xml:space="preserve">LUZ MARINA PEÑALOZA BASTOS </t>
  </si>
  <si>
    <t xml:space="preserve">DIANA PABON </t>
  </si>
  <si>
    <t xml:space="preserve">MIRIAN JUANA VERA SARMIENTO </t>
  </si>
  <si>
    <t xml:space="preserve">JOSE CLODOMIRO MANOSALVA </t>
  </si>
  <si>
    <t xml:space="preserve">NILSON HARVEY SANABRIA MENDIVELSO Y OTROS </t>
  </si>
  <si>
    <t xml:space="preserve">ANA ILBA VILLAMIZAR SANDOVAL </t>
  </si>
  <si>
    <t>ASOC. PROFESIONALES PARA EL DESARROLLO INTEGRAL SERVICURE</t>
  </si>
  <si>
    <t xml:space="preserve">EDWIN ALFONSO LENGUA LLORENTE </t>
  </si>
  <si>
    <t>ALICIA DEL CARMEN SANTANA QUENZA</t>
  </si>
  <si>
    <t xml:space="preserve">CARMEN CECILIA MEJIA RODRIGUEZ </t>
  </si>
  <si>
    <t xml:space="preserve">INSTITUTO NAL CANCEROLOGIA </t>
  </si>
  <si>
    <t xml:space="preserve">SINTRARAUCA </t>
  </si>
  <si>
    <t xml:space="preserve">AURORA PLAZAS LUGO </t>
  </si>
  <si>
    <t>CLARA PAULINA LOZANO GARZON</t>
  </si>
  <si>
    <t xml:space="preserve">RUBIELA MOSQUERA COSME </t>
  </si>
  <si>
    <t xml:space="preserve">LUZ MARINA PEREZ TORRES </t>
  </si>
  <si>
    <t>CONSORCIO VIAS PLAZA 2015</t>
  </si>
  <si>
    <t xml:space="preserve">MARIA EUGENIA CRISTIANO y OTROS </t>
  </si>
  <si>
    <t xml:space="preserve">ANA ELVIA PEREZ DE GALLARDO y OTROS </t>
  </si>
  <si>
    <t xml:space="preserve">JOSE AGUSTIN CONCHA </t>
  </si>
  <si>
    <t xml:space="preserve">NOLIA YANETH CHIA RISCANEVO y OTROS </t>
  </si>
  <si>
    <t xml:space="preserve">UNION TEMPORAL COMPLEJO FERIAL ARAUCA </t>
  </si>
  <si>
    <t xml:space="preserve">ADOLFO SORACA MARTINEZ </t>
  </si>
  <si>
    <t>MARISOL AREVALO CERDAS y OTROS</t>
  </si>
  <si>
    <t xml:space="preserve">LUIS EMILIO PARRA AREVALO y OTROS </t>
  </si>
  <si>
    <t>RAMON EUTOQUIO SIZO y OTROS</t>
  </si>
  <si>
    <t xml:space="preserve">ROSA ANGELINA GUERRERO TOVAR y OTROS </t>
  </si>
  <si>
    <t>ENRIQUE MENDOZA RICO Y OTROS</t>
  </si>
  <si>
    <t>MARIA TERESA COROMADO MALDONADO</t>
  </si>
  <si>
    <t>RODRIGO TORRES CELY</t>
  </si>
  <si>
    <t>MARINA CACHAY VELAZCO</t>
  </si>
  <si>
    <t xml:space="preserve">MARTHA JANETH MANTILLA ROJAS </t>
  </si>
  <si>
    <t xml:space="preserve">OSCAR EVELIO DURAN RODRIGUEZ </t>
  </si>
  <si>
    <t>INVERSIONES J&amp;RH SAS LEIDY DAYANA DURAN ROJAS</t>
  </si>
  <si>
    <t>$</t>
  </si>
  <si>
    <t>2017-00103</t>
  </si>
  <si>
    <t>2016-0037</t>
  </si>
  <si>
    <t>2008-00471</t>
  </si>
  <si>
    <t>2009-00434</t>
  </si>
  <si>
    <t>2013-00207</t>
  </si>
  <si>
    <t>2011-00002</t>
  </si>
  <si>
    <t>2016-00202</t>
  </si>
  <si>
    <t>2012-00050</t>
  </si>
  <si>
    <t>2011-00269</t>
  </si>
  <si>
    <t>2012-00261</t>
  </si>
  <si>
    <t>2017-00213</t>
  </si>
  <si>
    <t>2017-00330</t>
  </si>
  <si>
    <t>2017-00331</t>
  </si>
  <si>
    <t>2017-00332</t>
  </si>
  <si>
    <t>2017-00342</t>
  </si>
  <si>
    <t>2017-00343</t>
  </si>
  <si>
    <t>2017-00344</t>
  </si>
  <si>
    <t>2017-00345</t>
  </si>
  <si>
    <t>2017-00276</t>
  </si>
  <si>
    <t>2018-00014</t>
  </si>
  <si>
    <t>2018-00017</t>
  </si>
  <si>
    <t>2018-00015</t>
  </si>
  <si>
    <t>2018-00016</t>
  </si>
  <si>
    <t>JUZGADO UNICO PROMISCUO DE SARAVENA</t>
  </si>
  <si>
    <t xml:space="preserve">JUZGADO UNICO PROMISCUO DEL CIRCUITO DE SARAVENA </t>
  </si>
  <si>
    <t xml:space="preserve">LABORAL </t>
  </si>
  <si>
    <t>Que se declare que entre el demandante y demandado existio un contrato individual de trabajo a termino indefinido y se condene al empleador a pagar, salario, prestaciones sociales y Indemnizacion, daños materiales y personales ocacionados de contrato y accidente de trabajo.</t>
  </si>
  <si>
    <t>Que se declare que entre el demandante y demandado existio un contrato individual de trabajo a termino indefinido y se condene al Dto, salario, prestaciones sociales y Indemnizacion, daños materiales y personales ocacionados de contrato y accidente de trabajo.</t>
  </si>
  <si>
    <t>LIBRAR MANDAMIENTO DE PAGO</t>
  </si>
  <si>
    <t>QUE SE DECLARE LA EXISTENCIA DE LA RELACION LABORAL Y UN CONTRATO DE TRABAJO ENTRE LOS DEMANDANTES Y POR ENDE EL PAGO DE PRESTACIONES SOCIALES, VACACIONES E INDEMNIZACION</t>
  </si>
  <si>
    <t xml:space="preserve">QUE SE PAGUE LAS PRESTACIONES E INDEMNIZACIONES LABORADAS CON CON LA UNION TEMPORAL B&amp;C II ARAUCA Y SOLIDARIAMENTE EL DEPARTAMENTO  </t>
  </si>
  <si>
    <t xml:space="preserve">QUE SE PAGUE LAS PRESTACIONES E INDEMNIZACIONES LABORADAS CON EL CONSORCIO SANITARIO VIS Y SOLIDARIAMENTE EL DEPARTAMENTO  </t>
  </si>
  <si>
    <t xml:space="preserve">QUE SE PAGUE LAS PRESTACIONES E INDEMNIZACIONES LABORADAS CON FERRY SERVICES LTDA Y SOLIDARIAMENTE EL DEPARTAMENTO  </t>
  </si>
  <si>
    <t xml:space="preserve">QUE SE PAGUE LAS PRESTACIONES E INDEMNIZACIONES LABORADAS CON CON LA UNION TEMPORAL B&amp;C III ARAUCA Y SOLIDARIAMENTE EL DEPARTAMENTO  </t>
  </si>
  <si>
    <t>$21,560,000</t>
  </si>
  <si>
    <t>ALIRIO PEREZ AREVALO</t>
  </si>
  <si>
    <t>GILDARDO OSMAN TELLEZ-</t>
  </si>
  <si>
    <t xml:space="preserve">ANSELMO MORENO MARTINEZ Y JESUS FERNANDO ORTEGA FORERO </t>
  </si>
  <si>
    <t>JOSE AREVALO VERGARA COLINA Y OTROS</t>
  </si>
  <si>
    <t>JOSE VICENTE GONZALEZ BECERRA</t>
  </si>
  <si>
    <t>LEONEL SANTIESTEBAN QUINTERO</t>
  </si>
  <si>
    <t>CARLOS JULIO GALINDO LOPEZ</t>
  </si>
  <si>
    <t>EDINSON CONTRERAS PAEZ Y OTROS</t>
  </si>
  <si>
    <t>ISAAC PARRA QUIROZ Y OTROS</t>
  </si>
  <si>
    <t>LUIS HERNAN PABON</t>
  </si>
  <si>
    <t>ELCY LILIANA FRERREIRA FONZALEZ</t>
  </si>
  <si>
    <t xml:space="preserve">HOMERO MORENO GARCIA </t>
  </si>
  <si>
    <t xml:space="preserve">LEONARDO PAEZ VALLEJO </t>
  </si>
  <si>
    <t xml:space="preserve">MICHAEL DAVID CHACON GARCIA </t>
  </si>
  <si>
    <t xml:space="preserve">JORGE ELI RODRIGUEZ ARIZA </t>
  </si>
  <si>
    <t xml:space="preserve">JOSE ULPIANO OTERO IDROBO </t>
  </si>
  <si>
    <t xml:space="preserve">ARQUIMIDES PEÑA HERNANDEZ </t>
  </si>
  <si>
    <t xml:space="preserve">CESAR FABIAN VILLAMIZAR GONZALEZ </t>
  </si>
  <si>
    <t>BLANCA ARCELIA SANCHEZ TARAZONA</t>
  </si>
  <si>
    <t>VIQUI JOHANA MARTINEZ BOTIA</t>
  </si>
  <si>
    <t xml:space="preserve">SANDRA MILENA ESCOBAR </t>
  </si>
  <si>
    <t xml:space="preserve">19/06/2019 a las 09:00 am, AUDIENCIA INICIAL DE CONCILIACION, </t>
  </si>
  <si>
    <t>SE FIJO FECHA PARA PRACTICA DE PRUEBAS Y TRAMITE Y JUZGAMIENTO PARA EL 05/03/2019 A LAS 09:00 am</t>
  </si>
  <si>
    <t xml:space="preserve">SE ENCUENTRA OFICIO PENDIENTE PARA AUTORIZAR PAGO DE TITULOS                         AUTO DEL 17/09/2018, ORDENÓ FRACCIONA EL TITULO Y DEVOLVER AL DEPARTAMENTO  EL EXCEDENTE DE LAS SUMAS EMBARGADAS </t>
  </si>
  <si>
    <t>SE ENCUENTRA ARCHIVADO CON SENTENCIA</t>
  </si>
  <si>
    <t>SE ENVIO AL TRIBUNAL A CONSULTA</t>
  </si>
  <si>
    <t xml:space="preserve">SE ENCUENTRA ARCHIVADO </t>
  </si>
  <si>
    <t>se allego poder el dia 17 de octubre de 2017</t>
  </si>
  <si>
    <t>SE FIJO  AUDIENCIA DE CONCILIACION PARA EL 30/01/2019 A LAS 9:00 AM</t>
  </si>
  <si>
    <t xml:space="preserve">El 19/12/2017, se radicó poder para actuar </t>
  </si>
  <si>
    <t>Se contestó demanda el 02/03/2018</t>
  </si>
  <si>
    <t>SE PROGRAMO AUDIEDNCIA INICIAL PARAEL 10/04/2019 A LAS 09:00 AM</t>
  </si>
  <si>
    <t>SE PROGRAMO AUDIEDNCIA INICIAL PARAEL 26/03/2019 A LAS 09:00 AM</t>
  </si>
  <si>
    <t>Se contestó demanda el 06/04/2018</t>
  </si>
  <si>
    <t>Se contestó demanda el 04/05/2018</t>
  </si>
  <si>
    <t>110013336035-2015-00596-00</t>
  </si>
  <si>
    <t>ANTES 810012339000-2015-00028-00 HOY 810013333002 2018-00354</t>
  </si>
  <si>
    <t>C-564</t>
  </si>
  <si>
    <t>11001335021-2016-00129-01</t>
  </si>
  <si>
    <t>110013336-035-2014-00396</t>
  </si>
  <si>
    <t>810012331000-2010-00036-01</t>
  </si>
  <si>
    <t>2016-800-219</t>
  </si>
  <si>
    <t>810012333003-2013-00042-00</t>
  </si>
  <si>
    <t>810013333003-2014-00037-00</t>
  </si>
  <si>
    <t>Cobro Coactivo</t>
  </si>
  <si>
    <t>VERBAL SUMARIO</t>
  </si>
  <si>
    <t>JUZGADO 35 ADVO BOGOTA</t>
  </si>
  <si>
    <t>JUZGADO 2 ADVO ARAUCA</t>
  </si>
  <si>
    <t>TRIBUNAL ADMINISTRATIVO DE BOGOTA-SECCION SEGUNDA</t>
  </si>
  <si>
    <t>JUZGADO 58 ADMINISTRATIVO DE BOGOTA</t>
  </si>
  <si>
    <t>CONSEJO DE ESTADO</t>
  </si>
  <si>
    <t>SUPERINTENDENCIA DE SOCIEDADES</t>
  </si>
  <si>
    <t xml:space="preserve"> 22-02-2019, AUTO por el cual se avoca conocimiento del proceso como NyR del Derecho, Niega Medida Cautelar y FIJA FECHA DE AUDIENICA PARA EL DIA 01 DE OCTUBRE DE 2019, HORA 9:30 a.m.</t>
  </si>
  <si>
    <t>13-12-2017, Parte demandante presento recurso de apelacion ./ 19-01-2018, el Juzgado Concede Recurso de Apelación.//24-05-2018, AL DESPACHO PARA FALLO</t>
  </si>
  <si>
    <t>AUDIENCIA INICIAL EL 13 DE NOVIEMBRE DE 2019 A LAS 3:30 PM</t>
  </si>
  <si>
    <t>08-08-2017, ASESORA JURIDICA NORMA CABRERA ALLEGA DOCUMENTO DE REPRESENTACION LEGAL PARA ASUMIR LA DEFENSA</t>
  </si>
  <si>
    <t>20-10-2016, contestada demanda por el Dr. Juan Carlos Rivera.//</t>
  </si>
  <si>
    <t>DESDE EL 12-10-2017, se encuentra para FALLO.//09-08-2018// 12-10-2017 SIGUE AL DESPACHO PARA PROFERIR FALLO</t>
  </si>
  <si>
    <t xml:space="preserve">17-05-2018, presentada ALEGATOS DE CONCLUSION //  06-07-2018, SE ENCUENTRA PARA FALLO </t>
  </si>
  <si>
    <t>13-05-2016</t>
  </si>
  <si>
    <t>23-11-2016</t>
  </si>
  <si>
    <t>ANDRES NOVOA QUINTERO Y OTROS</t>
  </si>
  <si>
    <t>JHOAN JAVIER GIRALDO BALLEN</t>
  </si>
  <si>
    <t>SUPERINTENDENCIA NACIONAL DE SALUD</t>
  </si>
  <si>
    <t>800176089-2</t>
  </si>
  <si>
    <t>CESIA NOEMY PARALES CARVAJAL</t>
  </si>
  <si>
    <t>INCOEQUIPOS S.A Y SALEH Y TORRES INGENIEROS CONTRATISTAS S.A</t>
  </si>
  <si>
    <t>860062121-1</t>
  </si>
  <si>
    <t xml:space="preserve">ELBANO YANCI PATIÑO PERAZA Y DIANA ZULEIMA ALFONSO VARGAS </t>
  </si>
  <si>
    <t>96195470 Y 68306668</t>
  </si>
  <si>
    <t>FONDO GANADERO DE ARAUCA S.A.</t>
  </si>
  <si>
    <t>892000429-2</t>
  </si>
  <si>
    <t>EMPRESA DE MONTAJES INDUSTRIALES E INTERVENTORIAS "EMICOL LTDA"</t>
  </si>
  <si>
    <t>800001080-6</t>
  </si>
  <si>
    <t>ZR INGENIERIA S.A. R/L NESTOR FRANCISCO ZULUAGA</t>
  </si>
  <si>
    <t>800000296-5</t>
  </si>
  <si>
    <t>Se declare al Departamento Arauca, entes territoriales y otros, solidaria y administrativamente responsables por la totalidad de los daños y perjuicios causados a los demandantes, en atencion a los daños antijuridicos causados por acciones de grupos armados al margen de la ley en desarrillo del conflicto armando interno colombiano.</t>
  </si>
  <si>
    <t>Solicita se declare la Nulidad del Decreto Departamental No. 084 de 2015, mediante el cual se revoca de manera directa el Decreto No. 155 del 20 de abril de 2012</t>
  </si>
  <si>
    <t xml:space="preserve">Mediante Resolución No. 003673 de 2011, se se decidio una investigación administrativa contra el DEPARTAMENTO DE ARAUCA y Dr. CARLOS DARIO DONADO GARZON, como Gobernador encargado de Arauca./  16-12-2011, notificado departamento/ Resolución 004845  de 2015, Por la cual se recuelve recurso interpuesto por Carlos Donado, </t>
  </si>
  <si>
    <t>REVOCAR DECRETO 035 DE 2016, por el cual se declaro Insubsistente el nombramiento de la demandante del cargo de Carrera administrativa que ejercia en provisionalidad de profesional Universitario, Codigo 219 Grado 03, enlace y apoyo en la casa fiscal del DEPARTAMENTO DE ARAUCA- REINTEGRAR A LA DEMANDADA, RECONOZCA Y PAGUE INDEXACION Y LOS AUMENTO LEGALES...</t>
  </si>
  <si>
    <t>Que se declare que los excorporados de la Cooperativa Interregional de Colombia COINCO LTDA, esto es, los demandados son responsables solidariamente por la totalidad de los daños y perjuicios ocasionados a las sociedades INCOEQUIPOS S.A Y SALEH Y TORRES INGENIEROS CONTRATISTAS S.A  por el hecho de omitir pago de un credito sentencia derivado de fallo de arbitral de 2001. Que se condenen a los demandados a pagar la totalidad del credito derivado de la sentencia, la totalidad de mora, perjuicios.</t>
  </si>
  <si>
    <t>Apelación Sentencia DENEGATORIA proferida por el Tribunal Administrativo de Arauca de fecha 16-05-2013, porque el tribunal repitio el consecutivo</t>
  </si>
  <si>
    <t>Se sirva dereminar el valor del capital suscrito no pagado por parte de los accionistas al demandante.</t>
  </si>
  <si>
    <t>el accionante solicita la devolucion del 4.5% concelado a favor del Departamento de Arauca por concepto de Tasa Especial para el Fortalecimiento Administrativo</t>
  </si>
  <si>
    <t>El accionante solicita la devolucion del 4.5% concelado a favor del Departamento de Arauca por concepto de Tasa Especial para el Fortalecimiento Administrativo</t>
  </si>
  <si>
    <t>AUDIENCIA INICIAL, PARA EL DIA 08-MARZO DE 2018, a las 11:30 A.M.// 05-06-2018, SE ENCUENTRA AL DESPACHO .//30-08-2018, revisado base de juzgado, proceso al despacho//29-01-2019 Y 31-01-2019, CONTINUACION AUDIENICA  INICIAL</t>
  </si>
  <si>
    <t>2017-00028-00</t>
  </si>
  <si>
    <t>2015-00255-00</t>
  </si>
  <si>
    <t>002-2015-00021-00</t>
  </si>
  <si>
    <t>2015-00346-00</t>
  </si>
  <si>
    <t>002-2014-00004-00</t>
  </si>
  <si>
    <t>002-2015-00117-00</t>
  </si>
  <si>
    <t>002-2015-00346</t>
  </si>
  <si>
    <t>002-2015-00187</t>
  </si>
  <si>
    <t>002-2015-00119-00</t>
  </si>
  <si>
    <t>002-2015-00186</t>
  </si>
  <si>
    <t>001-2016-00286</t>
  </si>
  <si>
    <t>001-2016-00283</t>
  </si>
  <si>
    <t>001-2016-00282</t>
  </si>
  <si>
    <t>001-2016-00284</t>
  </si>
  <si>
    <t>002-2013-00211</t>
  </si>
  <si>
    <t>001-2016-00122</t>
  </si>
  <si>
    <t>751-2015-00063</t>
  </si>
  <si>
    <t>002-2015-00452-00</t>
  </si>
  <si>
    <t>001-2016-00277-00</t>
  </si>
  <si>
    <t>002-2015-00113-00</t>
  </si>
  <si>
    <t>002-2016-00029-00</t>
  </si>
  <si>
    <t>002-2014-00401-00</t>
  </si>
  <si>
    <t>002-2016-00033-00</t>
  </si>
  <si>
    <t>002-2015-00427-00</t>
  </si>
  <si>
    <t>002-2015-00116-00</t>
  </si>
  <si>
    <t>002-2015-00196-00</t>
  </si>
  <si>
    <t>002-2015-00256-00</t>
  </si>
  <si>
    <t>002-2016-00028-00</t>
  </si>
  <si>
    <t>001-2015-00284-00</t>
  </si>
  <si>
    <t>002-2015-00189-00</t>
  </si>
  <si>
    <t>01-2016-00286-00</t>
  </si>
  <si>
    <t>02-2017-00227-00</t>
  </si>
  <si>
    <t>002-2017-00220-00</t>
  </si>
  <si>
    <t>001-2017-00107-00</t>
  </si>
  <si>
    <t>001-2017-00106-00</t>
  </si>
  <si>
    <t>01-2017-00105-00</t>
  </si>
  <si>
    <t>02-2016-00163-00</t>
  </si>
  <si>
    <t>01-2017-00052-00</t>
  </si>
  <si>
    <t>02-2017-00294-00</t>
  </si>
  <si>
    <t>2017-00167-00</t>
  </si>
  <si>
    <t>2017-00166</t>
  </si>
  <si>
    <t>2017-00172</t>
  </si>
  <si>
    <t>2017-00184</t>
  </si>
  <si>
    <t>2017-00288-00</t>
  </si>
  <si>
    <t>01-2017-00227</t>
  </si>
  <si>
    <t>01-2017-00228</t>
  </si>
  <si>
    <t>01-2017-00184</t>
  </si>
  <si>
    <t>01-2017-00183</t>
  </si>
  <si>
    <t>01-2017-00207</t>
  </si>
  <si>
    <t>01-2017-00182</t>
  </si>
  <si>
    <t>01-2017-00165</t>
  </si>
  <si>
    <t>01-2017-00181</t>
  </si>
  <si>
    <t>001-2017-00497</t>
  </si>
  <si>
    <t>001-2017-00273</t>
  </si>
  <si>
    <t>002-2016-00283</t>
  </si>
  <si>
    <t>002-2016-00253</t>
  </si>
  <si>
    <t xml:space="preserve">002-2017-00234 </t>
  </si>
  <si>
    <t>002-2018-00041</t>
  </si>
  <si>
    <t>001-2017-00158</t>
  </si>
  <si>
    <t>001-2018-00059</t>
  </si>
  <si>
    <t>001-2018-00062</t>
  </si>
  <si>
    <t>002-2018-00153</t>
  </si>
  <si>
    <t>JUZGADO SGUNDO ADMINISTRATIVO DE ARAUCA</t>
  </si>
  <si>
    <t>JUZGADO PRIMERO ADMINISTRATIV</t>
  </si>
  <si>
    <t>TRIBUNAL ADMINISTRATIVO DE ARAUCA</t>
  </si>
  <si>
    <t>Adminitrativo</t>
  </si>
  <si>
    <t>Nulidad y Restablecimiento del Derecho</t>
  </si>
  <si>
    <t>QUE SE DECLARE LA NULIDAD DE LOS ACTOS ADMINISTRATIVOS DEMANDADOS Y SE ORDENE LA HOMOLAGACION Y NIVELACION SALARIAL</t>
  </si>
  <si>
    <t xml:space="preserve">QUE SE DECLARE LA NULIODAD DEL ACTO ADM,INISTRATIVO Nº 4280 DEL 03 DE DICIEMBRE DE 2014,. POR MEDIO DEL CUAL SE LE NEGO UNA PENSION DE JUBILACION </t>
  </si>
  <si>
    <t>QUE SE DECLARE LA NULIDAD DE LOS ACTOS ADMNISTRATIVOS CONTENIDOS EN LOS OFICIOS Nº 2014060001599-2 Y OTROS EXPEDIDOS POR LA SECRETARIA DE EDUCACION DEPARTAMENTAL POR MEDIO DE LA CUAL NIEGA  ALOS DEMANDANTES EL RECONOCIMEINTO DE UAN RELACION LABORAL Y EL PAGO DE TDAS LAS PRESTACIONES SOCIALES DEJADAS DE PERCIBIR DURANTE EL TIEMPO DE SU VICNULACION.</t>
  </si>
  <si>
    <t>QUE SE DCLARE LA NULIDAD DE LOS ACTOS ADMINISTRATIVOPS QUE NEGARON ACCEDER AL RECONOCIMIENTO SOLICITADO</t>
  </si>
  <si>
    <t>QUE SE DECLARE LA NULIDAD DEL OFICIO DE FECHA 6 DE SEPTIEMBRE DE 2013 RADICADO 2013060020521-2 EXPEDIDO POR EL SECRETARIO DE EDUCAICON DEL DEPARTAMENTO DE ARAUCA QUE NEGO EL RECONOCIMEINTO  DE PRESTACIONES, VACACIONES, SEGURIDAD SOCIAL Y LAS SANCIONES MORATORIAS.</t>
  </si>
  <si>
    <t>QUE SE DECLARE LA NULIDAD DE LOS ACTOS ADMNIISTRATIVOS FICTOS O PRESUNTOS EN RELACION A LA PETICION ENVIADA EL DIA 31 DE DICIEMBRE DE 2013 Y NUMERO RADICADO 20130601293.</t>
  </si>
  <si>
    <t>QUE SE DECLARE LA NULIDAD DEL ACTO ADMINISTRATIVO CONTENIDO EN EL OFICIO Nº 20150600003823-0 SUSCRITO EL 23 DE FEBRERO DE 2015, COMUNICADO Y/O ENTREGADO EL 25 DE FEBRERO DE 2015 POR EL SEÑOR SECRETARIO DE EDUCACION DEPARTAMENTAL DE ARAUCA POR MEDIO DEL CUAL NEGO ACCEDER AL RECONOCIMEINTO Y PAGO SOLICITADO</t>
  </si>
  <si>
    <t>QUE SE DECLARE LA NULIDAD DELA CTO FICTO O PRESUNTO EN RELACION A LA PETICION ENVIADA EL DIA 31 DE DICIEMBRE DE 2013 Y NUMERO RADICADO 2013060129247-1</t>
  </si>
  <si>
    <t>QUE SE DECLARE LA NULIDAD DEL ACTO ADMINISTRATIVO Nº 3008 DEL 15 DE SEPTIEMBRE DE 2014, POR EL CUAL SE NIEGA LA RELIQUIDACION DE PENSION DE JUBILACION.</t>
  </si>
  <si>
    <t>QUE SE DECALRE LA NULIDAD DEL ACTO ADMNISTRATIVO FICTO O PRESUNTO EN RELAICON A LA PETICION ENVIADA EL DIA 19 DE NOVIEMBRE DE 2013 Y NUMERO RADICADO 2013060026524-1 RECIBIDA POR LA SECRETARIA DE EDUCACION DEPARTMENTAL DE ARAUCA.</t>
  </si>
  <si>
    <t>QUE SE DECLARE LA NULIDAD DELA CTO ADMINISTRATIVO Nº 3496 DEL 30 DE SEPTIEMBRE DE 2015, POR EL CUAL SE RECUELVE DE MANERA NEGATIVA LA SOLCIITUD DE RELIQUIDACION DE PENSION DE JUBILACION</t>
  </si>
  <si>
    <t>QUE SE DECLARE LA NULIDAD DEL ACTO ADMINISTRATIVO Nº 2637 DEL 13 DE AGOSTO DE 2015, POR ELC UAL SE RESUELVE DE MANERA NEGATIVA LA SOLICITUD DE RELIQUIDACION DE PENSION DE JUBILACION</t>
  </si>
  <si>
    <t>QUE SE DECLARE LA NULIDAD DEL ACTO ADMINISTRATIVO Nº 349 DEL 10 DE FEBRERO DE 2016. POR ELC UAL SE RECUELVE DE MANERA NEGATIVA LA SOLICITUD DE RELIQUIDACION DE PENSION DE JUBILACION.</t>
  </si>
  <si>
    <t>QUE SE DECLARE LA NULIDAD DELA CTO ADMINISTRATIVO Nº 3574 DEL 02 DE OCTUBRE DE 2015, POR ELC UAL SE RECUELVE DE MANERA NEGATIVA LA SOLICITUD DE RELIQUIDACION DE PENSION DE JUBILACION</t>
  </si>
  <si>
    <t xml:space="preserve">QUE DECLARE LA NULIDAD  DEL ACTO ADMINISTRATIVO  GENRADO DEL SILENCIO ADMNISTRATIVO NEGATIVO </t>
  </si>
  <si>
    <t>SE RELIQUIDE LA PENSION D EJUBILAICON DEL DEMANDANTE</t>
  </si>
  <si>
    <t>SE DECLARE LA NULIDAD DEL ACTO ADMINISTRATIVO  CONTENIDO EN EL OFICIO Nº 20150600009180-2 SUSCRITO E 24 DE ABRIL DE 2015, COMUNICADO Y/O ENTREGADO A LAS PARTES EL 27 DE ABRIL DE 2015 POR MEDIO DE LA CUAL NIEGA ACCEDER AL RECONOCIMEINTO Y PAGO SOLICITADO, POR HABER LABORADO BAJO LA MODALIDAD DE SOLUCIONES EDUCATIVAS.</t>
  </si>
  <si>
    <t>QUE SE DECLARE LA NULIDAD DE LA RESOLCUION Nº 950 DEL 25 DE MARZO DE 2015, PROFERIDA PRO EL GOBERNADOR DEL DEPARTAMENTO DE ARAUCA, MEDINATE A CUAL NEGO LA REVOCATORIA DEL DECRETO 183 DE 2014 MEDIANTE LA CUAL SE DECLARA EL ABANDONO DEL CARGO QUE VENIA DESEMPEÑANDO  EL ACTOR.</t>
  </si>
  <si>
    <t>QUE SE DECLARE LA NULIDAD DEL ACTO ADMINISTRATIVO EXPEDIDO POR LA SECRETARIA DE EDUCACION  DEL DEPARTAMENTO DE ARAUCA NUMERO 3572 DEL 02 DE OCTUBRE DE 2015, POR LA CUAL SE NIEGA LA RELIQUIDACION DE PENSION DE JUBILACION</t>
  </si>
  <si>
    <t>QUE SE DECLARE LA NULIDAD DELA CTO ADMINISTRATIVO 5514 DEL 16/12/2013 POR EL CUAL SENIEGA LA RELIQUIDACION DE PENSION DE JUBILACION.</t>
  </si>
  <si>
    <t>QUE SE DELCARA LA NULIDAD DEL ACTO ADMINISTRATIVO 3573 DEL 02 DE OCTUBRE DE 2015, POR EL CUAL SE RECUELVE DE MANERA NEGATIVA LA SOKLICTU DE RELIQUIDACION DE LA PENSION DE JUBILACION.</t>
  </si>
  <si>
    <t>DECLARAR LA NULIDAD  DEL ACTO ADMINISTRATIVO CONTENIDO EN LA RESOLUCION Nº 2605 DEL 14 DE AGOSTO DE 2014, MEDIANTE LA CUAL SE NIEGA EL RECONOCIMIENTO Y PAGO DE LA PENSION DE JUBILACION</t>
  </si>
  <si>
    <t>QUE SE DECLARE LA NULIDAD DEL ACTO ADMINISTRATIVO Nº 3558 DEL 02 DE OCTUBRE DE 2015, POR EL CUAL SE RESUELVE DE MANERA NEGATIVA LA SOLICTUD DE RELIQUIDACION DE PENSION DE JUBILACION</t>
  </si>
  <si>
    <t>QUE SE DECLARE LA NULIDAD DEL ACTO ADMINISTRATIVO Nº 2627 DEL 13-08-2013, POR LA CUAL SE NIEGA LA RELIQUIDACION  DE LA PENSION DE JUBILACION</t>
  </si>
  <si>
    <t>QUE SE DECLARE LA NULIDAD DEL ACTO ADMINISTRATIVO FICTO O PRESUNTO EN RELACION  ALA PETICION ENVIADA EL DIA 19 DE NOVIEMBRE DE 2013 Y NUMERO RADICADO 2013030026521-1.</t>
  </si>
  <si>
    <t>QUE SE REVOQUE EL ACTO ADMINISTRATIVO 3483 DEL 21 DE COTUBRE DE 2014 POR MEDIO DEL CUAL NIEGA LA RELIQIODACUIB DE LA PENSION DE JUBILACIN</t>
  </si>
  <si>
    <t>QUE SE REVOQUE LA RESLUCION  2632 DEL 13 DE AGOSTO DE 2013 POR ELC UAL SE NIEGA LA RELIQUIDACION DE PENSION</t>
  </si>
  <si>
    <t>QUE SE DECLARE LA NULIDAD DELA CTO ADMNISTRATIVO  EXPEDIDO POR LA SECRETARIA DE EDUCACION NUMERO 2986 DE FECHA 08 DE SEPTIEMBRE DE 2015 POR MEDIO DELC UAL SE NIEGA LA RELIQUIDACION DE LA PENSION DE JUBILACION</t>
  </si>
  <si>
    <t>QUE SE DECLARE LA NULIDAD DEL ACTO ADMINISTRATIVO 3574 DEL 02 DE OCTUBRE DE 2015, POR EL ACTOR</t>
  </si>
  <si>
    <t>QUE SE  DECLARE LA NULIDAD DEL ACTO ADMINSTRATIVO Nº 3010 DEL 10-09-2014 Y NOTIFICADA EL 25-09-2014 POR EL CUAL SE NIEGA LA RELIQIDACION DE LA PENSION DE JUBILACION</t>
  </si>
  <si>
    <t>QUE SE DECLARE LA NULIDAD DEL ACTO ADMINISTRATIVO EXPEDIDO POR LA SED DE ARAUCA NUMERO RESOLUCION 2637 DE FECHA 13 DE AGOSTO DE 2015, POR EL CUAL SE NIEGA LA RELIQUIDACON DE LA PENSION DE JUBILACION.</t>
  </si>
  <si>
    <t>QUE SE DECLARE LA NULIDAD DEL ACTO ADMINISTRATIVO 4484 DEL 30 DE DICIEMBRE DE 2016 POR ELC UAL S EHACE ENTREGA DE LAS CESANTIAS PARCIALES CON DESTINO A LA REPRACION DE VIVIENDA CON ANUALIDAD, DADO QUE EL CONVOCANTE INGRESO AL SERVICIO EDUCATIVO OFICIAL CON ANTERIORIDAD A LA VIGENCIA DEL DECRETO 1252 DEL AÑO 2000</t>
  </si>
  <si>
    <t>QUE SE DECLARE LA NULIDAD  DEL ACTO ADMINISTRATIVO 4310 DEL 23 DE DICIEMBRE DE 2016 POR EL CUAL SE HACE ENTREGA DE LAS CESANTIAN PARCIALES CON DESTINO A LA REPARACIOND E VIVIENDA CON ANUALIDAD, DADO QUE EL CONVOCANTE INGRESO AL SERVICIO EDUCATIVO OFICIAL CON ANTERIORIDAD A LA VIGENCIA DECRETO 1252  DEL AÑO 2000</t>
  </si>
  <si>
    <t>QUE SE DECLARE LA NULIDAD PARCIAL DEL ACTO ADMINISTRATIVO Nº 1929 DE FECHA 04 DE JULIO DE 2014, POR EL CUAL SE RECONOCOCE Y PAGA LA PENSION VITALICIA DE JUBILACION A FAVOR DE MI MANDANTE, TODA VEZ QUE A LA HORA DE LIQUIDAR LA PRESTACION  NO SE HIZO CON TODOS LOS FACTORES SALARIALES</t>
  </si>
  <si>
    <t>QUE SE DECLARE LA NULIDAD PARCIAL DEL ACTO ADMINISTRATIVO Nº 1720 DE FECHA 03 DE JULIO DE 22012, POR ELC UAL SE RECONOCE Y PAGA LA PENSION VITALICIA DE JUBILACION A FAVOR DEL MANDANTE</t>
  </si>
  <si>
    <t>QUE SE DECLARE LA NULIDAD PARCIAL DELA CTO ADMINISTRATIVO Nº 4280 DE FECHA 03 DE DICIEMBRE DE 2014, POR EL CUAL SE RECONOCE Y PAGA LA PENSION VITALICIA DE JUBILACION A FAVOR DE DEMANDANTE, TODA VEZ QUE A LA HORA DE LIQUIDAR LA PRESTACION NO SE HIZO CON TODOS LOS FACTORES SALARIALES.</t>
  </si>
  <si>
    <t>QUE SE DECLARE  LA NULIDAD DELA CTO ADMINISTRATIVO OFICIO Nº 2016017</t>
  </si>
  <si>
    <t>QUE SE DECLARE  LA NULIDAD DELA CTO ADMINISTRATIVO OFICIO Nº 2016018</t>
  </si>
  <si>
    <t xml:space="preserve">QUE SE LE RECONOZCA Y PAGUEN LOS DERECHOS DE AUTORIA </t>
  </si>
  <si>
    <t>QUE SE LE RECPNOCCA Y PAGUE LA PENSION VITALICIA</t>
  </si>
  <si>
    <t>QUE SE LE RECONOZCA Y PAGUEN LOS INTERESES MORATORIOS DE UNA CESANTIAS PARCIALES</t>
  </si>
  <si>
    <t>QUE SE LE RECONOZCA LA PENSION VIOTALICIA CON TODOS LOS FACTORES SALARIALES</t>
  </si>
  <si>
    <t>QUE SE DECLARE LA NULIDAD DEL ACTO ADMINISTRATIVO No. 1412 DEL 19/MAYO/2017 POR EL CUAL SE HACE ENTREGA DE LAS CESANTIAS PARCIALES</t>
  </si>
  <si>
    <t>QUE SE DECLARE LA NULIDAD PARCIAL DEL ACTO ADMINISTRATIVO No. 028 DEL 02/MARZO/2002 POR EL CUAL SE RECONOCE Y PAGA UNA PENSIÓN VITALICIA DE JUBILACIÓN A LA DEMANDANTE</t>
  </si>
  <si>
    <t>SE DECLARE LA NULIDAD DE LOS ACTOS ADMINISTRATIVOS CONTENIDOS EN LA RESOLUCIÓN No. 1648 DEL 13 DE JUNIO DE 2016, CONFIRMADA POR LA RESOLUCION 2554 E FECHA 13 DE SEPTIEMBRE DE 2016, SUSCRITOS POR LA PARTE DEMANDADA POR MEDIO DE LAS CUALES QUEDO EN SUSPENSO EL 50% DE LA SUSTITUCION PENSIONAL</t>
  </si>
  <si>
    <t>SE LE ORDENE A LA PARTE DEMANDADA PAGAR LA INDEMNIZACION SUSTITUTIVA A LA PARTE DEMANDANTE A LA CUAL TIENE DERECHO POR HABER LABORADO POR UN TIEMPO COMPRENDIDO DE: 6 AÑOS, 8 MESES Y 22 DIAS DESDE EL 19 DE AGOSTO DE 1971 AL 11 DE MAYO DE 1978</t>
  </si>
  <si>
    <t>QUE SE DECLARE LA NULIDAD DEL ACTO ADMINISTRATIVO 4312 DEL 23 DE DICIEMBRE DE 2016, POR LA CUAL SE HACE ENTREGA DE LAS CESANTIAS PARCIALES</t>
  </si>
  <si>
    <t>QUE SE DECLARE LA NULIDAD DEL ACTO ADMINISTRATIVO N° 3453, POR MEDIO DEL CUAL SE RECONOCEY PAGA LA PENSION DE JUBILACION</t>
  </si>
  <si>
    <t>QUE SE DECLARA LA NULIDAD DEL ACTO ADMINISTRATIVO N° 3833, POR MEDIO DEL CUAL SE HACE ENTREGA DE LA CESANTIAS PARCIALES</t>
  </si>
  <si>
    <t>QUE SE DECLARE LA NULIDAD DEL ACTO ADMISTRATIVO N° 2558, POR MEDIO DEL CUAL SE RECONOCE Y PAGA LA PENSION DE JUBILACION</t>
  </si>
  <si>
    <t xml:space="preserve">QUE SE DECLARE LA NULIDAD DEL ACTO ADMINISTRATIVO N° 3020, POR MEDIO DEL CUAL SE RECONOCE Y PAGA LA PENSION DE JUBILACION </t>
  </si>
  <si>
    <t>QUE SE DECLARE LA NULIDAD DEL ACTO ADMINISTRATIVO 4377, POR MEDIO DEL CUAL SE LE NEGO EL RECONOCIMIENTO Y PAGO DEL AJUSTE DE LA SUSTITUCION PENSIONAL</t>
  </si>
  <si>
    <t>SE FIJA AUDIENCIA INICIAL PARA EL 11 DE ABRIL DE 2019, A LAS 10:00 AM</t>
  </si>
  <si>
    <t>SE FIJA AUDIENCIA INICIAL PARA EL 02 DE ABRIL DE 2019, AS LAS 9:00 AM</t>
  </si>
  <si>
    <t>AL DESPACHO PARA PROFERIR SENTENCIA</t>
  </si>
  <si>
    <t>AL DESPACHO PARA PROFERIRI SENTENCIA</t>
  </si>
  <si>
    <t>MEDIANTE OFICIO 1632 SE REMITE EL EXPEDIENTE A LA OFICINA DE APOYO PARA REPARTO ANTE EL TRIBUNAL ADMINISTRATUVO DE ARAUCA</t>
  </si>
  <si>
    <t>FALLO A FAVOR DEL DEPARTAMENTO DE ARAUCA</t>
  </si>
  <si>
    <t>AL DESPACHO PARA DICTAR SENTENCIA</t>
  </si>
  <si>
    <t>SE ESTA A LA ESPERA DE QUE FIJEN AUDIENCIA DE PRUEBAS</t>
  </si>
  <si>
    <t>SE FIJA PARA LLEVAR ACABO AUDIENCIA INICIAL PARA EL 08 DE FEBRERO DE DEL 2018 A LAS 11:00</t>
  </si>
  <si>
    <t>SE FIJA HORA Y FECHA PARA LLEVAR ACABO AUDIENCIA INICIAL PARA EL 13 DE MARZO DE 2019 A LAS 3 DE LA TARDE</t>
  </si>
  <si>
    <t>SE FIJA HORA Y FECHA PARA LLEVAR ACABO AUDIENCIA INICIAL PARA EL 07 DE DICIEMBRE A LAS 3 DE LA TARDE</t>
  </si>
  <si>
    <t>AL DESPACHO PARA FIJAR AUDIENCIA DE PRUEBAS</t>
  </si>
  <si>
    <t>SE FIJA HORA Y FECHA PARA LLEVAR ACABO AUDIENCIA INCIAL PARA EL 27 DE AGOSTO DE 2019, A LAS 10:30 PM</t>
  </si>
  <si>
    <t>SE FIJA HORA Y FECHA PARA LLEVAR ACABO AUDIENCIA INCIAL PARA EL 9 DE ABRIL DE 2019, A LAS 3 DE LA TARDE</t>
  </si>
  <si>
    <t>SE FIJA HORA Y FECHA PARA LLEVAR ACABO AUDIENCIA INCIAL PARA EL 7 DE MAYO DE 2019, A LAS 3:00 PM</t>
  </si>
  <si>
    <t>SE FIJA HORA Y FECHA PARA LLEVAR ACABO AUDIENCIA INICIAL PARA EL 04 DE ABRIL DE 2019, A LAS 9 DE LA MAÑANA</t>
  </si>
  <si>
    <t>SE FIJA HORA Y FECHA PARA LLEVAR ACABO AUDIENCIA INICIAL PARA EL 11 DE ABRIL DE 2019, A LAS 4 DE LATARDE</t>
  </si>
  <si>
    <t>ESTA PARA CONTESTAR DEMANDA</t>
  </si>
  <si>
    <t xml:space="preserve">LUCIA VICTORIA SERRANO </t>
  </si>
  <si>
    <t>ONEIRA SANTANA</t>
  </si>
  <si>
    <t>EUNICE RODRIGUEZ NAVARRO</t>
  </si>
  <si>
    <t>ALEYDA MATEUS</t>
  </si>
  <si>
    <t>MARLEY VILLAMIZAR DURAN</t>
  </si>
  <si>
    <t>ANA VICTORIA FUENTES</t>
  </si>
  <si>
    <t>FLOR ALBA JEREZ CASTELLANOS</t>
  </si>
  <si>
    <t>LAURENTINO RODRIGUEZ AFANADOR</t>
  </si>
  <si>
    <t>PEDRO HUGO QUINTERO WALDO</t>
  </si>
  <si>
    <t>JOSE VIVENTE ARDILA CASTILLO</t>
  </si>
  <si>
    <t>ANTONIO FRANCISCO FUENTES DIAZ</t>
  </si>
  <si>
    <t>NATANAEL BOHORQUEZ LAGUADO</t>
  </si>
  <si>
    <t>ELIZABETH GONZALEZ ABRIL</t>
  </si>
  <si>
    <t>AURA MARIA ALFEREZ DE DELGADO</t>
  </si>
  <si>
    <t>ERWIN ALBERTO PEREZ MARTINEZ</t>
  </si>
  <si>
    <t>ANA DE LA CONCEPCION CONTRERAS SUAREZ</t>
  </si>
  <si>
    <t xml:space="preserve">HECTOR CESAR BUITRAGO </t>
  </si>
  <si>
    <t>LUZ DARY SUAREZ VANEGAS</t>
  </si>
  <si>
    <t>HECTOR BENITO BUITRAGO</t>
  </si>
  <si>
    <t>PEDRO ELISEO RIVEROS RODRIGUEZ</t>
  </si>
  <si>
    <t>MARLEN RODRIGUEZ ESPINOZA</t>
  </si>
  <si>
    <t>JOAQUIN EMILIO GAVIRIA</t>
  </si>
  <si>
    <t>MARIA MIRELBA SALINAS MENDEZ</t>
  </si>
  <si>
    <t>TIMOLEON VILLAMIZAR GUERRERO</t>
  </si>
  <si>
    <t>ROSA MYRIAM ARMEJO</t>
  </si>
  <si>
    <t>MARIA ELENA PARADA CARVAJAL</t>
  </si>
  <si>
    <t>AMADIS TRIANA SIERRA</t>
  </si>
  <si>
    <t>MANUEL VICENTE VELANDIA</t>
  </si>
  <si>
    <t>CAMPO ELIAS GAMBOA</t>
  </si>
  <si>
    <t>MARIA ISABEL MEDINA</t>
  </si>
  <si>
    <t>MARTHA LEONOR GUTIERREZ CORREA</t>
  </si>
  <si>
    <t>RUTH ARACELY GAONA PEREZ</t>
  </si>
  <si>
    <t>LUVIS CARLELI CAMEJO MONSALVE</t>
  </si>
  <si>
    <t>JUAN RAMON PEREZ GARCIA</t>
  </si>
  <si>
    <t>LUZ MARINA CHONA VERA</t>
  </si>
  <si>
    <t>FRANCELINA CAMARGO CARVAJAL</t>
  </si>
  <si>
    <t>GUSTAVO ROMERO HERNANDEZ</t>
  </si>
  <si>
    <t>YOLANDA SIERRA RICO</t>
  </si>
  <si>
    <t>FLOR MARIA NIÑO</t>
  </si>
  <si>
    <t>LUIS ALBERTO FUENTES LEAL</t>
  </si>
  <si>
    <t>LUZ STELLA MOJICA</t>
  </si>
  <si>
    <t>CLAUDIA CACHAY</t>
  </si>
  <si>
    <t>JAIRO MOLINA MARIN</t>
  </si>
  <si>
    <t>LUZ SAIRA MACHADO</t>
  </si>
  <si>
    <t>ROSA EDILIA CHONA</t>
  </si>
  <si>
    <t>LUIS ENRIQUE MOSQUERA</t>
  </si>
  <si>
    <t>CARLOS A. CARVAJAL</t>
  </si>
  <si>
    <t>IDIS ESTHER MALDONADO</t>
  </si>
  <si>
    <t>HENRY CORREA BASTO</t>
  </si>
  <si>
    <t>REGINA PUENTES MEJÍA</t>
  </si>
  <si>
    <t>NORIS ALICIA GRANADOS TRUJILLO</t>
  </si>
  <si>
    <t>FLOR MARLENE BERNAL RINCON</t>
  </si>
  <si>
    <t>FERNANDO LUIS SOTO MARTINEZ</t>
  </si>
  <si>
    <t>MARIA EUGENIA REY VALDERRAMA</t>
  </si>
  <si>
    <t>ANGEL MARIA ROJAS VARGAS</t>
  </si>
  <si>
    <t>MARINA LUZ CHAPARRO VARGAS</t>
  </si>
  <si>
    <t>WILSON ELIGIO GUILLEN MARTINEZ</t>
  </si>
  <si>
    <t>37,936,145</t>
  </si>
  <si>
    <t>30,020,114</t>
  </si>
  <si>
    <t>68,295,669</t>
  </si>
  <si>
    <t>28,440,379</t>
  </si>
  <si>
    <t>2017-05-24 FALLO DE PRIMIRA INSTANCIA A FAVOR DEL DEPARTAMENTO DE ARAUCA// DESDE EL 15-11-2017, SE ENCUENTRA EN EL TRIBUNAL PARA proferir fallo</t>
  </si>
  <si>
    <t>30-08-2018, ordena presentar alegatos</t>
  </si>
  <si>
    <t>2018-11-07, FALLO DE PRIMERA INSTANCIA  A FAVOR DEL DEPARTAMENTO DE ARAUCA</t>
  </si>
  <si>
    <t>2017-06-27, FALLO DE PRIMERA INSTANCIA A FAVOR DEL DEPARTAMENTO DE ARAUCA</t>
  </si>
  <si>
    <t>2018-07-05, FALLO DE PRIMERA INSTANCIA A FAVOR DEL DEPARTAMENTO DE ARAUCA // 2018-12-06, AL DESPACHO PARA PROFERIR SENTENCIA</t>
  </si>
  <si>
    <t>2018-07-05, FALLO DE PRIMERA INSTANCIA A FAVOR DEL DEPARTAMENTO DE ARAUCA, CONTINUA CON EL MINISTERIOS</t>
  </si>
  <si>
    <t>ESTADO DE LOS PROCESOS</t>
  </si>
  <si>
    <t>FAVORABLES</t>
  </si>
  <si>
    <t>DESFAVORABLES</t>
  </si>
  <si>
    <t>SIN FALLO</t>
  </si>
  <si>
    <t>CONTINUAN</t>
  </si>
  <si>
    <t>TOTAL</t>
  </si>
  <si>
    <t>ARCHIVAR</t>
  </si>
  <si>
    <t>DEMANDA DEPARTAMENTO</t>
  </si>
  <si>
    <t>PROCESO EJECUTIVO COMO AGENTE ACTIVO</t>
  </si>
  <si>
    <t>ACUMULADOS</t>
  </si>
  <si>
    <t>TIPO DE PROCESO</t>
  </si>
  <si>
    <t>CANTIDAD</t>
  </si>
  <si>
    <t>ESTADO</t>
  </si>
  <si>
    <t xml:space="preserve">CONTINUA </t>
  </si>
  <si>
    <t>Accion de Repetición</t>
  </si>
  <si>
    <t>Ejecutivo Laboral</t>
  </si>
  <si>
    <t>Ejecutivos Administrativo</t>
  </si>
  <si>
    <t>Fuero Sindical</t>
  </si>
  <si>
    <t>Laborales</t>
  </si>
  <si>
    <t>Nulidad Electoral</t>
  </si>
  <si>
    <t>Nulidad Simple</t>
  </si>
  <si>
    <t>Verbal Sumario</t>
  </si>
  <si>
    <t>Proceso Penal</t>
  </si>
  <si>
    <t>Total</t>
  </si>
  <si>
    <t>2005-00301</t>
  </si>
  <si>
    <t>JUZGADO 1 ADMINISTRATIVO</t>
  </si>
  <si>
    <t>Ejecitivo</t>
  </si>
  <si>
    <r>
      <t xml:space="preserve">01-012-2005, SE LIBRO MANDAMIENTO DE PAGO A FAVOR DEL DEPARTAMENTO - PENDIENTE PRESENTARA </t>
    </r>
    <r>
      <rPr>
        <b/>
        <sz val="6"/>
        <color rgb="FFFF0000"/>
        <rFont val="Arial Narrow"/>
        <family val="2"/>
      </rPr>
      <t>MEMORIAL  SOLITANDO MEDIDA CAUTELAR DE EMBARGO</t>
    </r>
    <r>
      <rPr>
        <sz val="6"/>
        <color rgb="FF333333"/>
        <rFont val="Arial Narrow"/>
        <family val="2"/>
      </rPr>
      <t xml:space="preserve"> DE LAS CUENTAS EN FAVOR DEL MUNICIPIO DE CRAVO - NORTE.                                                      * El 11/12/2017, se allega poder para actuar      </t>
    </r>
    <r>
      <rPr>
        <b/>
        <sz val="6"/>
        <color rgb="FFFF0000"/>
        <rFont val="Arial Narrow"/>
        <family val="2"/>
      </rPr>
      <t>* Revisar Proceso</t>
    </r>
  </si>
  <si>
    <t>Se sirva librar mandamiento de pago a favor de Departamento de Arauca, como titulo ejecutivo complejo contenido del contrato y acto administrativos que liquida unilateralmente el contrato interadministrativo No. 0133 de 30 julio de 2002 en contra del Municipio de Cravo Norte-Arauca</t>
  </si>
  <si>
    <t>2018-00133</t>
  </si>
  <si>
    <t>Revisión de Legalidad</t>
  </si>
  <si>
    <t>Revisión proyecto Ordenanza No. 012 de 2018 contra Asamblea Departamental</t>
  </si>
  <si>
    <t>2019-01-30, Auto que ordena pruebas y testimonio.// 2019-02-21, Fallo por el cual se declara la legalidad del proyecto de Ordenanza 012.</t>
  </si>
  <si>
    <t>OFICINA</t>
  </si>
  <si>
    <t>DRA SOREINE</t>
  </si>
  <si>
    <t>DR. RENDON</t>
  </si>
  <si>
    <t>EDUCACION</t>
  </si>
  <si>
    <t xml:space="preserve">CONTRACTUAL </t>
  </si>
  <si>
    <t xml:space="preserve"> CONTRACTUAL </t>
  </si>
  <si>
    <t>CONTRACTUAL</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</si>
</sst>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 #,##0.00"/>
    <numFmt numFmtId="165" formatCode="&quot;$&quot;\ #,##0"/>
    <numFmt numFmtId="166" formatCode="dd/mm/yyyy;@"/>
  </numFmts>
  <fonts count="15" x14ac:knownFonts="1">
    <font>
      <sz val="11"/>
      <color theme="1"/>
      <name val="Calibri"/>
      <family val="2"/>
      <scheme val="minor"/>
    </font>
    <font>
      <sz val="9"/>
      <color theme="1"/>
      <name val="Arial"/>
      <family val="2"/>
    </font>
    <font>
      <sz val="11"/>
      <color theme="1"/>
      <name val="Calibri"/>
      <family val="2"/>
      <scheme val="minor"/>
    </font>
    <font>
      <sz val="8"/>
      <color theme="1"/>
      <name val="Arial"/>
      <family val="2"/>
    </font>
    <font>
      <sz val="8"/>
      <name val="Arial"/>
      <family val="2"/>
    </font>
    <font>
      <sz val="9"/>
      <name val="Arial"/>
      <family val="2"/>
    </font>
    <font>
      <b/>
      <sz val="9"/>
      <name val="Arial"/>
      <family val="2"/>
    </font>
    <font>
      <b/>
      <sz val="11"/>
      <color theme="1"/>
      <name val="Calibri"/>
      <family val="2"/>
      <scheme val="minor"/>
    </font>
    <font>
      <sz val="10"/>
      <color theme="1"/>
      <name val="Calibri"/>
      <family val="2"/>
      <scheme val="minor"/>
    </font>
    <font>
      <sz val="9"/>
      <color rgb="FF00B050"/>
      <name val="Arial Narrow"/>
      <family val="2"/>
    </font>
    <font>
      <sz val="5"/>
      <color theme="1"/>
      <name val="Arial Narrow"/>
      <family val="2"/>
    </font>
    <font>
      <sz val="6"/>
      <color theme="1"/>
      <name val="Arial Narrow"/>
      <family val="2"/>
    </font>
    <font>
      <sz val="6"/>
      <color rgb="FF000000"/>
      <name val="Arial Narrow"/>
      <family val="2"/>
    </font>
    <font>
      <sz val="6"/>
      <color rgb="FF333333"/>
      <name val="Arial Narrow"/>
      <family val="2"/>
    </font>
    <font>
      <b/>
      <sz val="6"/>
      <color rgb="FFFF0000"/>
      <name val="Arial Narrow"/>
      <family val="2"/>
    </font>
  </fonts>
  <fills count="13">
    <fill>
      <patternFill patternType="none"/>
    </fill>
    <fill>
      <patternFill patternType="gray125"/>
    </fill>
    <fill>
      <patternFill patternType="solid">
        <fgColor theme="8" tint="0.39997558519241921"/>
        <bgColor indexed="64"/>
      </patternFill>
    </fill>
    <fill>
      <patternFill patternType="solid">
        <fgColor theme="0" tint="-0.14999847407452621"/>
        <bgColor indexed="64"/>
      </patternFill>
    </fill>
    <fill>
      <patternFill patternType="solid">
        <fgColor rgb="FF00B0F0"/>
        <bgColor indexed="64"/>
      </patternFill>
    </fill>
    <fill>
      <patternFill patternType="solid">
        <fgColor theme="5" tint="0.39997558519241921"/>
        <bgColor indexed="64"/>
      </patternFill>
    </fill>
    <fill>
      <patternFill patternType="solid">
        <fgColor rgb="FFFFC000"/>
        <bgColor indexed="64"/>
      </patternFill>
    </fill>
    <fill>
      <patternFill patternType="solid">
        <fgColor theme="6"/>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7"/>
        <bgColor indexed="64"/>
      </patternFill>
    </fill>
    <fill>
      <patternFill patternType="solid">
        <fgColor theme="9"/>
        <bgColor indexed="64"/>
      </patternFill>
    </fill>
    <fill>
      <patternFill patternType="solid">
        <fgColor theme="5"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s>
  <cellStyleXfs count="4">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161">
    <xf numFmtId="0" fontId="0" fillId="0" borderId="0" xfId="0"/>
    <xf numFmtId="0" fontId="1" fillId="0" borderId="0" xfId="0" applyFont="1" applyAlignment="1">
      <alignment wrapText="1"/>
    </xf>
    <xf numFmtId="0" fontId="1"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justify" vertical="center" wrapText="1"/>
    </xf>
    <xf numFmtId="49" fontId="4" fillId="0" borderId="1"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9" fontId="3" fillId="0" borderId="1" xfId="0" applyNumberFormat="1" applyFont="1" applyBorder="1" applyAlignment="1">
      <alignment horizontal="center" vertical="center" wrapText="1"/>
    </xf>
    <xf numFmtId="0" fontId="3" fillId="0" borderId="1" xfId="0" applyFont="1" applyBorder="1" applyAlignment="1">
      <alignment wrapText="1"/>
    </xf>
    <xf numFmtId="0" fontId="1" fillId="0" borderId="0" xfId="0" applyFont="1" applyAlignment="1">
      <alignment vertical="center" wrapText="1"/>
    </xf>
    <xf numFmtId="3" fontId="3" fillId="0" borderId="1" xfId="0" applyNumberFormat="1" applyFont="1" applyBorder="1" applyAlignment="1">
      <alignment horizontal="right" vertical="center" wrapText="1"/>
    </xf>
    <xf numFmtId="37" fontId="3" fillId="0" borderId="1" xfId="1" applyNumberFormat="1" applyFont="1" applyBorder="1" applyAlignment="1">
      <alignment horizontal="right" vertical="center" wrapText="1"/>
    </xf>
    <xf numFmtId="0" fontId="0" fillId="0" borderId="0" xfId="0" applyAlignment="1">
      <alignment vertical="center"/>
    </xf>
    <xf numFmtId="14" fontId="3" fillId="2" borderId="1" xfId="0" applyNumberFormat="1" applyFont="1" applyFill="1" applyBorder="1" applyAlignment="1">
      <alignment horizontal="center" vertical="center" wrapText="1"/>
    </xf>
    <xf numFmtId="0" fontId="0" fillId="3" borderId="0" xfId="0" applyFill="1"/>
    <xf numFmtId="0" fontId="0" fillId="4" borderId="0" xfId="0" applyFill="1"/>
    <xf numFmtId="0" fontId="0" fillId="0" borderId="0" xfId="0" applyFill="1"/>
    <xf numFmtId="0" fontId="0" fillId="5" borderId="0" xfId="0" applyFill="1"/>
    <xf numFmtId="0" fontId="1" fillId="0" borderId="1" xfId="0" applyFont="1" applyFill="1" applyBorder="1" applyAlignment="1">
      <alignment horizontal="center" vertical="center" wrapText="1"/>
    </xf>
    <xf numFmtId="0" fontId="1" fillId="0" borderId="1" xfId="0" applyFont="1" applyFill="1" applyBorder="1" applyAlignment="1">
      <alignment wrapText="1"/>
    </xf>
    <xf numFmtId="14" fontId="1" fillId="0" borderId="1" xfId="0" applyNumberFormat="1" applyFont="1" applyFill="1" applyBorder="1" applyAlignment="1">
      <alignment horizontal="center" vertical="center" wrapText="1"/>
    </xf>
    <xf numFmtId="3" fontId="1" fillId="0" borderId="1" xfId="0" applyNumberFormat="1" applyFont="1" applyFill="1" applyBorder="1" applyAlignment="1">
      <alignment horizontal="right" vertical="center" wrapText="1"/>
    </xf>
    <xf numFmtId="0" fontId="1" fillId="0" borderId="1" xfId="0" applyFont="1" applyFill="1" applyBorder="1" applyAlignment="1">
      <alignment horizontal="justify" vertical="center" wrapText="1"/>
    </xf>
    <xf numFmtId="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wrapText="1"/>
    </xf>
    <xf numFmtId="0" fontId="5" fillId="0" borderId="1" xfId="0" applyFont="1" applyFill="1" applyBorder="1" applyAlignment="1">
      <alignment horizontal="center" vertical="center" wrapText="1"/>
    </xf>
    <xf numFmtId="0" fontId="1" fillId="0" borderId="1" xfId="0" applyNumberFormat="1" applyFont="1" applyFill="1" applyBorder="1" applyAlignment="1">
      <alignment horizontal="justify" vertical="center" wrapText="1"/>
    </xf>
    <xf numFmtId="49" fontId="5" fillId="0" borderId="1" xfId="0" applyNumberFormat="1" applyFont="1" applyFill="1" applyBorder="1" applyAlignment="1">
      <alignment horizontal="center" vertical="center" wrapText="1"/>
    </xf>
    <xf numFmtId="37" fontId="1" fillId="0" borderId="1" xfId="1" applyNumberFormat="1" applyFont="1" applyFill="1" applyBorder="1" applyAlignment="1">
      <alignment horizontal="right" vertical="center" wrapText="1"/>
    </xf>
    <xf numFmtId="15" fontId="1" fillId="0" borderId="1" xfId="0" applyNumberFormat="1" applyFont="1" applyFill="1" applyBorder="1" applyAlignment="1">
      <alignment horizontal="justify" vertical="center" wrapText="1"/>
    </xf>
    <xf numFmtId="3" fontId="1" fillId="0" borderId="1" xfId="0" applyNumberFormat="1" applyFont="1" applyFill="1" applyBorder="1" applyAlignment="1">
      <alignment horizontal="center" vertical="center" wrapText="1"/>
    </xf>
    <xf numFmtId="164" fontId="5" fillId="0" borderId="1" xfId="0" applyNumberFormat="1" applyFont="1" applyFill="1" applyBorder="1" applyAlignment="1">
      <alignment horizontal="justify" vertical="top" wrapText="1"/>
    </xf>
    <xf numFmtId="0" fontId="5" fillId="0" borderId="1" xfId="0" applyFont="1" applyFill="1" applyBorder="1" applyAlignment="1">
      <alignment horizontal="justify" vertical="top" wrapText="1"/>
    </xf>
    <xf numFmtId="0" fontId="5" fillId="0" borderId="1" xfId="0" applyFont="1" applyFill="1" applyBorder="1" applyAlignment="1">
      <alignment horizontal="justify" vertical="center" wrapText="1"/>
    </xf>
    <xf numFmtId="164" fontId="5" fillId="0" borderId="1" xfId="0" applyNumberFormat="1" applyFont="1" applyFill="1" applyBorder="1" applyAlignment="1">
      <alignment horizontal="center" vertical="center" wrapText="1"/>
    </xf>
    <xf numFmtId="14" fontId="5" fillId="0" borderId="1" xfId="0" applyNumberFormat="1" applyFont="1" applyFill="1" applyBorder="1" applyAlignment="1">
      <alignment horizontal="center" vertical="top" wrapText="1"/>
    </xf>
    <xf numFmtId="9" fontId="5" fillId="0" borderId="1" xfId="0" quotePrefix="1" applyNumberFormat="1" applyFont="1" applyFill="1" applyBorder="1" applyAlignment="1">
      <alignment horizontal="center" vertical="top" wrapText="1"/>
    </xf>
    <xf numFmtId="0" fontId="6" fillId="0" borderId="1" xfId="0" applyFont="1" applyFill="1" applyBorder="1" applyAlignment="1">
      <alignment horizontal="center" vertical="center" wrapText="1"/>
    </xf>
    <xf numFmtId="3" fontId="1" fillId="0" borderId="0" xfId="0" applyNumberFormat="1" applyFont="1" applyAlignment="1">
      <alignment wrapText="1"/>
    </xf>
    <xf numFmtId="3" fontId="5" fillId="0" borderId="1" xfId="0" applyNumberFormat="1" applyFont="1" applyFill="1" applyBorder="1" applyAlignment="1">
      <alignment horizontal="right" vertical="center" wrapText="1"/>
    </xf>
    <xf numFmtId="0" fontId="5" fillId="0" borderId="1" xfId="0" applyNumberFormat="1" applyFont="1" applyFill="1" applyBorder="1" applyAlignment="1">
      <alignment horizontal="justify" vertical="center" wrapText="1"/>
    </xf>
    <xf numFmtId="14" fontId="5"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37" fontId="5" fillId="0" borderId="1" xfId="1" applyNumberFormat="1" applyFont="1" applyFill="1" applyBorder="1" applyAlignment="1">
      <alignment horizontal="right" vertical="center" wrapText="1"/>
    </xf>
    <xf numFmtId="0" fontId="5" fillId="0" borderId="1" xfId="0" applyFont="1" applyFill="1" applyBorder="1" applyAlignment="1">
      <alignment horizontal="justify" vertical="justify" wrapText="1"/>
    </xf>
    <xf numFmtId="0" fontId="5" fillId="0" borderId="1" xfId="0" applyFont="1" applyFill="1" applyBorder="1" applyAlignment="1">
      <alignment horizontal="justify" wrapText="1"/>
    </xf>
    <xf numFmtId="43" fontId="5" fillId="0" borderId="1" xfId="1" applyFont="1" applyFill="1" applyBorder="1" applyAlignment="1">
      <alignment horizontal="right" vertical="center" wrapText="1"/>
    </xf>
    <xf numFmtId="3" fontId="5" fillId="0" borderId="1" xfId="0" applyNumberFormat="1" applyFont="1" applyFill="1" applyBorder="1" applyAlignment="1">
      <alignment horizontal="center" vertical="center" wrapText="1"/>
    </xf>
    <xf numFmtId="0" fontId="5" fillId="0" borderId="1" xfId="0" applyFont="1" applyFill="1" applyBorder="1" applyAlignment="1">
      <alignment horizontal="right" vertical="center" wrapText="1"/>
    </xf>
    <xf numFmtId="3" fontId="5" fillId="0" borderId="1" xfId="0" applyNumberFormat="1" applyFont="1" applyFill="1" applyBorder="1" applyAlignment="1">
      <alignment horizontal="justify" vertical="center" wrapText="1"/>
    </xf>
    <xf numFmtId="3" fontId="5" fillId="0" borderId="1" xfId="0" applyNumberFormat="1" applyFont="1" applyFill="1" applyBorder="1" applyAlignment="1">
      <alignment vertical="center" wrapText="1"/>
    </xf>
    <xf numFmtId="0" fontId="5" fillId="0" borderId="1" xfId="0" applyFont="1" applyFill="1" applyBorder="1" applyAlignment="1">
      <alignment vertical="center" wrapText="1"/>
    </xf>
    <xf numFmtId="14" fontId="5" fillId="0" borderId="1" xfId="0" applyNumberFormat="1" applyFont="1" applyFill="1" applyBorder="1" applyAlignment="1">
      <alignment vertical="center" wrapText="1"/>
    </xf>
    <xf numFmtId="9" fontId="5" fillId="0" borderId="1" xfId="0" applyNumberFormat="1" applyFont="1" applyFill="1" applyBorder="1" applyAlignment="1">
      <alignment vertical="center" wrapText="1"/>
    </xf>
    <xf numFmtId="14" fontId="5" fillId="0" borderId="1" xfId="0" applyNumberFormat="1" applyFont="1" applyFill="1" applyBorder="1" applyAlignment="1">
      <alignment horizontal="justify" vertical="top" wrapText="1"/>
    </xf>
    <xf numFmtId="9" fontId="5" fillId="0" borderId="1" xfId="0" quotePrefix="1" applyNumberFormat="1" applyFont="1" applyFill="1" applyBorder="1" applyAlignment="1">
      <alignment horizontal="justify" vertical="top" wrapText="1"/>
    </xf>
    <xf numFmtId="0" fontId="5" fillId="0" borderId="1" xfId="0" applyFont="1" applyFill="1" applyBorder="1" applyAlignment="1">
      <alignment wrapText="1"/>
    </xf>
    <xf numFmtId="165"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xf numFmtId="164" fontId="5" fillId="0" borderId="1" xfId="0" applyNumberFormat="1" applyFont="1" applyFill="1" applyBorder="1" applyAlignment="1">
      <alignment horizontal="center" vertical="top" wrapText="1"/>
    </xf>
    <xf numFmtId="164" fontId="5" fillId="0" borderId="1" xfId="0" applyNumberFormat="1" applyFont="1" applyFill="1" applyBorder="1" applyAlignment="1">
      <alignment vertical="center"/>
    </xf>
    <xf numFmtId="0" fontId="6" fillId="0" borderId="1" xfId="0" applyFont="1" applyFill="1" applyBorder="1" applyAlignment="1">
      <alignment horizontal="justify" vertical="top" wrapText="1"/>
    </xf>
    <xf numFmtId="1" fontId="5" fillId="0" borderId="1" xfId="0" applyNumberFormat="1" applyFont="1" applyFill="1" applyBorder="1" applyAlignment="1">
      <alignment horizontal="center" vertical="center" wrapText="1"/>
    </xf>
    <xf numFmtId="166" fontId="5" fillId="0" borderId="1" xfId="0" applyNumberFormat="1" applyFont="1" applyFill="1" applyBorder="1" applyAlignment="1">
      <alignment horizontal="center" vertical="center" wrapText="1"/>
    </xf>
    <xf numFmtId="9" fontId="5" fillId="0" borderId="1" xfId="0" quotePrefix="1" applyNumberFormat="1" applyFont="1" applyFill="1" applyBorder="1" applyAlignment="1">
      <alignment horizontal="center" vertical="center" wrapText="1"/>
    </xf>
    <xf numFmtId="0" fontId="6" fillId="6" borderId="1" xfId="0" applyFont="1" applyFill="1" applyBorder="1" applyAlignment="1">
      <alignment horizontal="center" vertical="center"/>
    </xf>
    <xf numFmtId="44" fontId="5" fillId="0" borderId="1" xfId="2" applyFont="1" applyFill="1" applyBorder="1" applyAlignment="1">
      <alignment horizontal="center" vertical="center" wrapText="1"/>
    </xf>
    <xf numFmtId="0" fontId="5" fillId="0" borderId="1" xfId="0" applyFont="1" applyFill="1" applyBorder="1" applyAlignment="1">
      <alignment horizontal="center" vertical="center"/>
    </xf>
    <xf numFmtId="9" fontId="5" fillId="0" borderId="1" xfId="2" applyNumberFormat="1" applyFont="1" applyFill="1" applyBorder="1" applyAlignment="1">
      <alignment horizontal="center" vertical="center" wrapText="1"/>
    </xf>
    <xf numFmtId="14" fontId="5" fillId="0" borderId="1" xfId="0" applyNumberFormat="1" applyFont="1" applyFill="1" applyBorder="1" applyAlignment="1">
      <alignment wrapText="1"/>
    </xf>
    <xf numFmtId="44" fontId="5" fillId="0" borderId="1" xfId="2" applyFont="1" applyFill="1" applyBorder="1" applyAlignment="1">
      <alignment horizontal="center" vertical="center"/>
    </xf>
    <xf numFmtId="9" fontId="5" fillId="0" borderId="1" xfId="0" applyNumberFormat="1" applyFont="1" applyFill="1" applyBorder="1" applyAlignment="1">
      <alignment horizontal="center" vertical="center"/>
    </xf>
    <xf numFmtId="9" fontId="5" fillId="0" borderId="1" xfId="3" applyFont="1" applyFill="1" applyBorder="1" applyAlignment="1">
      <alignment horizontal="center" vertical="center"/>
    </xf>
    <xf numFmtId="9" fontId="5" fillId="0" borderId="1" xfId="2" applyNumberFormat="1" applyFont="1" applyFill="1" applyBorder="1" applyAlignment="1">
      <alignment horizontal="center" vertical="center"/>
    </xf>
    <xf numFmtId="0" fontId="1" fillId="7"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0" xfId="0" applyAlignment="1">
      <alignment horizontal="center" vertical="center" wrapText="1"/>
    </xf>
    <xf numFmtId="0" fontId="8"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0" xfId="0" applyBorder="1" applyAlignment="1">
      <alignment horizontal="center" vertical="center" wrapText="1"/>
    </xf>
    <xf numFmtId="0" fontId="0" fillId="8" borderId="14" xfId="0" applyFill="1" applyBorder="1" applyAlignment="1">
      <alignment horizontal="center" vertical="center" wrapText="1"/>
    </xf>
    <xf numFmtId="0" fontId="0" fillId="0" borderId="15" xfId="0" applyBorder="1" applyAlignment="1">
      <alignment horizontal="center" vertical="center" wrapText="1"/>
    </xf>
    <xf numFmtId="0" fontId="0" fillId="9" borderId="16" xfId="0"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10" borderId="19" xfId="0" applyFill="1" applyBorder="1" applyAlignment="1">
      <alignment horizontal="center" vertical="center" wrapText="1"/>
    </xf>
    <xf numFmtId="0" fontId="8" fillId="0" borderId="20" xfId="0" applyFont="1"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Fill="1"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Fill="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left" vertical="center" wrapText="1"/>
    </xf>
    <xf numFmtId="0" fontId="0" fillId="0" borderId="31" xfId="0" applyBorder="1" applyAlignment="1">
      <alignment horizontal="left" vertical="center" wrapText="1"/>
    </xf>
    <xf numFmtId="0" fontId="0" fillId="0" borderId="32" xfId="0" applyFill="1" applyBorder="1" applyAlignment="1">
      <alignment horizontal="center" vertical="center" wrapText="1"/>
    </xf>
    <xf numFmtId="0" fontId="0" fillId="0" borderId="33" xfId="0" applyBorder="1" applyAlignment="1">
      <alignment horizontal="left" vertical="center" wrapText="1"/>
    </xf>
    <xf numFmtId="0" fontId="0" fillId="0" borderId="29" xfId="0" applyBorder="1" applyAlignment="1">
      <alignment horizontal="left" vertical="center" wrapText="1"/>
    </xf>
    <xf numFmtId="0" fontId="0" fillId="0" borderId="22" xfId="0"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3" fillId="7"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64" fontId="11" fillId="0" borderId="1" xfId="0" applyNumberFormat="1" applyFont="1" applyFill="1" applyBorder="1" applyAlignment="1">
      <alignment horizontal="justify" vertical="top" wrapText="1"/>
    </xf>
    <xf numFmtId="0" fontId="12" fillId="0" borderId="1" xfId="0" applyFont="1" applyFill="1" applyBorder="1" applyAlignment="1">
      <alignment horizontal="justify" vertical="top" wrapText="1"/>
    </xf>
    <xf numFmtId="0" fontId="1" fillId="0" borderId="1" xfId="0" applyFont="1" applyBorder="1" applyAlignment="1">
      <alignment horizontal="center" vertical="center" wrapText="1"/>
    </xf>
    <xf numFmtId="0" fontId="1" fillId="0" borderId="1" xfId="0" applyFont="1" applyBorder="1" applyAlignment="1">
      <alignment wrapText="1"/>
    </xf>
    <xf numFmtId="0" fontId="13" fillId="0" borderId="1" xfId="0" applyFont="1" applyFill="1" applyBorder="1" applyAlignment="1">
      <alignment horizontal="justify" vertical="top" wrapText="1"/>
    </xf>
    <xf numFmtId="0" fontId="1" fillId="11"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3" fontId="5" fillId="7" borderId="1" xfId="0" applyNumberFormat="1" applyFont="1" applyFill="1" applyBorder="1" applyAlignment="1">
      <alignment horizontal="center" vertical="center" wrapText="1"/>
    </xf>
    <xf numFmtId="0" fontId="5" fillId="7" borderId="1" xfId="0" applyFont="1" applyFill="1" applyBorder="1" applyAlignment="1">
      <alignment vertical="center" wrapText="1"/>
    </xf>
    <xf numFmtId="0" fontId="5" fillId="11" borderId="1" xfId="0" applyFont="1" applyFill="1" applyBorder="1" applyAlignment="1">
      <alignment horizontal="center" vertical="center" wrapText="1"/>
    </xf>
    <xf numFmtId="0" fontId="5" fillId="11" borderId="1" xfId="0" applyFont="1" applyFill="1" applyBorder="1" applyAlignment="1">
      <alignment horizontal="justify" vertical="center" wrapText="1"/>
    </xf>
    <xf numFmtId="1" fontId="5" fillId="12" borderId="1" xfId="0" applyNumberFormat="1" applyFont="1" applyFill="1" applyBorder="1" applyAlignment="1">
      <alignment horizontal="center" vertical="center" wrapText="1"/>
    </xf>
    <xf numFmtId="0" fontId="5" fillId="12" borderId="1" xfId="0" applyFont="1" applyFill="1" applyBorder="1" applyAlignment="1">
      <alignment horizontal="center" vertical="center" wrapText="1"/>
    </xf>
    <xf numFmtId="0" fontId="5" fillId="12" borderId="1" xfId="0" applyFont="1" applyFill="1" applyBorder="1" applyAlignment="1">
      <alignment horizontal="left" vertical="center" wrapText="1"/>
    </xf>
    <xf numFmtId="0" fontId="5" fillId="6" borderId="1" xfId="0" applyFont="1" applyFill="1" applyBorder="1" applyAlignment="1">
      <alignment horizontal="center" vertical="center"/>
    </xf>
    <xf numFmtId="0" fontId="5" fillId="6" borderId="1" xfId="0" applyFont="1" applyFill="1" applyBorder="1" applyAlignment="1">
      <alignment horizontal="center" vertical="center" wrapText="1"/>
    </xf>
    <xf numFmtId="0" fontId="5" fillId="6" borderId="1" xfId="0" quotePrefix="1" applyFont="1" applyFill="1" applyBorder="1" applyAlignment="1">
      <alignment horizontal="center" vertical="center" wrapText="1"/>
    </xf>
    <xf numFmtId="0" fontId="3" fillId="0" borderId="1" xfId="0" applyFont="1" applyBorder="1" applyAlignment="1">
      <alignment horizontal="right" vertical="center" wrapText="1"/>
    </xf>
    <xf numFmtId="164" fontId="5" fillId="0" borderId="1" xfId="0" applyNumberFormat="1" applyFont="1" applyFill="1" applyBorder="1" applyAlignment="1">
      <alignment horizontal="right" vertical="top" wrapText="1"/>
    </xf>
    <xf numFmtId="165" fontId="5" fillId="0" borderId="1" xfId="0" applyNumberFormat="1" applyFont="1" applyFill="1" applyBorder="1" applyAlignment="1">
      <alignment horizontal="right" vertical="center" wrapText="1"/>
    </xf>
    <xf numFmtId="164" fontId="5" fillId="0" borderId="1" xfId="0" applyNumberFormat="1" applyFont="1" applyFill="1" applyBorder="1" applyAlignment="1">
      <alignment horizontal="right" vertical="center" wrapText="1"/>
    </xf>
    <xf numFmtId="164" fontId="5" fillId="0" borderId="1" xfId="0" applyNumberFormat="1" applyFont="1" applyFill="1" applyBorder="1" applyAlignment="1">
      <alignment horizontal="right" vertical="center"/>
    </xf>
    <xf numFmtId="44" fontId="5" fillId="0" borderId="1" xfId="2" applyFont="1" applyFill="1" applyBorder="1" applyAlignment="1">
      <alignment horizontal="right" vertical="center" wrapText="1"/>
    </xf>
    <xf numFmtId="44" fontId="5" fillId="0" borderId="1" xfId="2" applyFont="1" applyFill="1" applyBorder="1" applyAlignment="1">
      <alignment horizontal="right" vertical="center"/>
    </xf>
    <xf numFmtId="3" fontId="1" fillId="0" borderId="0" xfId="0" applyNumberFormat="1" applyFont="1" applyAlignment="1">
      <alignment horizontal="right" wrapText="1"/>
    </xf>
    <xf numFmtId="0" fontId="1" fillId="0" borderId="0" xfId="0" applyFont="1" applyAlignment="1">
      <alignment horizontal="right" wrapText="1"/>
    </xf>
    <xf numFmtId="0" fontId="1" fillId="12" borderId="0" xfId="0" applyFont="1" applyFill="1" applyAlignment="1">
      <alignment horizontal="center" vertical="center" wrapText="1"/>
    </xf>
    <xf numFmtId="14" fontId="1" fillId="0" borderId="1" xfId="0" applyNumberFormat="1" applyFont="1" applyBorder="1" applyAlignment="1">
      <alignment wrapText="1"/>
    </xf>
    <xf numFmtId="0" fontId="1" fillId="0" borderId="1" xfId="0" applyFont="1" applyBorder="1" applyAlignment="1">
      <alignment vertical="center" wrapText="1"/>
    </xf>
    <xf numFmtId="0" fontId="1" fillId="12" borderId="0" xfId="0" applyFont="1" applyFill="1" applyAlignment="1">
      <alignment wrapText="1"/>
    </xf>
    <xf numFmtId="0" fontId="1" fillId="11" borderId="0" xfId="0" applyFont="1" applyFill="1" applyAlignment="1">
      <alignment wrapText="1"/>
    </xf>
    <xf numFmtId="0" fontId="1" fillId="7" borderId="0" xfId="0" applyFont="1" applyFill="1" applyAlignment="1">
      <alignment wrapText="1"/>
    </xf>
    <xf numFmtId="0" fontId="1" fillId="6" borderId="0" xfId="0" applyFont="1" applyFill="1" applyAlignment="1">
      <alignment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1"/>
  <sheetViews>
    <sheetView tabSelected="1" workbookViewId="0">
      <selection activeCell="E8" sqref="E8"/>
    </sheetView>
  </sheetViews>
  <sheetFormatPr baseColWidth="10" defaultRowHeight="15" x14ac:dyDescent="0.25"/>
  <cols>
    <col min="1" max="1" width="4.42578125" style="2" customWidth="1"/>
    <col min="2" max="2" width="12" style="1" customWidth="1"/>
    <col min="3" max="3" width="11.42578125" style="1"/>
    <col min="4" max="4" width="13" style="2" customWidth="1"/>
    <col min="5" max="5" width="13.42578125" style="2" customWidth="1"/>
    <col min="6" max="6" width="17.140625" style="153" customWidth="1"/>
    <col min="7" max="7" width="24.42578125" style="1" customWidth="1"/>
    <col min="8" max="8" width="11.42578125" style="1"/>
    <col min="9" max="9" width="11.42578125" style="2"/>
    <col min="10" max="10" width="13.7109375" style="1" customWidth="1"/>
    <col min="11" max="11" width="29.42578125" style="9" customWidth="1"/>
    <col min="12" max="12" width="6.85546875" style="1" customWidth="1"/>
    <col min="13" max="13" width="5.85546875" style="1" customWidth="1"/>
    <col min="14" max="14" width="19.42578125" style="1" customWidth="1"/>
    <col min="15" max="15" width="11.7109375" style="1" bestFit="1" customWidth="1"/>
  </cols>
  <sheetData>
    <row r="1" spans="1:15" ht="71.25" customHeight="1" x14ac:dyDescent="0.25">
      <c r="A1" s="3" t="s">
        <v>0</v>
      </c>
      <c r="B1" s="3" t="s">
        <v>1</v>
      </c>
      <c r="C1" s="3" t="s">
        <v>2</v>
      </c>
      <c r="D1" s="3" t="s">
        <v>3</v>
      </c>
      <c r="E1" s="3" t="s">
        <v>4</v>
      </c>
      <c r="F1" s="145" t="s">
        <v>5</v>
      </c>
      <c r="G1" s="3" t="s">
        <v>6</v>
      </c>
      <c r="H1" s="3" t="s">
        <v>7</v>
      </c>
      <c r="I1" s="3" t="s">
        <v>8</v>
      </c>
      <c r="J1" s="3" t="s">
        <v>9</v>
      </c>
      <c r="K1" s="3" t="s">
        <v>10</v>
      </c>
      <c r="L1" s="3" t="s">
        <v>11</v>
      </c>
      <c r="M1" s="3" t="s">
        <v>12</v>
      </c>
      <c r="N1" s="8" t="s">
        <v>13</v>
      </c>
      <c r="O1" s="3" t="s">
        <v>14</v>
      </c>
    </row>
    <row r="2" spans="1:15" ht="60" x14ac:dyDescent="0.25">
      <c r="A2" s="18">
        <v>1</v>
      </c>
      <c r="B2" s="75" t="s">
        <v>15</v>
      </c>
      <c r="C2" s="18" t="s">
        <v>16</v>
      </c>
      <c r="D2" s="18" t="s">
        <v>17</v>
      </c>
      <c r="E2" s="18" t="s">
        <v>18</v>
      </c>
      <c r="F2" s="21">
        <v>27537311</v>
      </c>
      <c r="G2" s="26" t="s">
        <v>19</v>
      </c>
      <c r="H2" s="20">
        <v>41100</v>
      </c>
      <c r="I2" s="27" t="s">
        <v>20</v>
      </c>
      <c r="J2" s="21">
        <v>5849156</v>
      </c>
      <c r="K2" s="22" t="s">
        <v>438</v>
      </c>
      <c r="L2" s="23">
        <v>0.49</v>
      </c>
      <c r="M2" s="23">
        <v>0.51</v>
      </c>
      <c r="N2" s="28">
        <v>27537311</v>
      </c>
      <c r="O2" s="18">
        <v>0</v>
      </c>
    </row>
    <row r="3" spans="1:15" ht="48" x14ac:dyDescent="0.25">
      <c r="A3" s="18">
        <v>2</v>
      </c>
      <c r="B3" s="75" t="s">
        <v>21</v>
      </c>
      <c r="C3" s="18" t="s">
        <v>16</v>
      </c>
      <c r="D3" s="18" t="s">
        <v>17</v>
      </c>
      <c r="E3" s="18" t="s">
        <v>18</v>
      </c>
      <c r="F3" s="21">
        <v>40000000</v>
      </c>
      <c r="G3" s="26" t="s">
        <v>22</v>
      </c>
      <c r="H3" s="20">
        <v>41540</v>
      </c>
      <c r="I3" s="27" t="s">
        <v>23</v>
      </c>
      <c r="J3" s="21">
        <v>68250679</v>
      </c>
      <c r="K3" s="22" t="s">
        <v>405</v>
      </c>
      <c r="L3" s="23">
        <v>0.49</v>
      </c>
      <c r="M3" s="23">
        <v>0.51</v>
      </c>
      <c r="N3" s="28">
        <v>40000000</v>
      </c>
      <c r="O3" s="18">
        <v>0</v>
      </c>
    </row>
    <row r="4" spans="1:15" ht="72" x14ac:dyDescent="0.25">
      <c r="A4" s="18">
        <v>3</v>
      </c>
      <c r="B4" s="75" t="s">
        <v>24</v>
      </c>
      <c r="C4" s="18" t="s">
        <v>16</v>
      </c>
      <c r="D4" s="18" t="s">
        <v>17</v>
      </c>
      <c r="E4" s="18" t="s">
        <v>18</v>
      </c>
      <c r="F4" s="21">
        <v>50000000</v>
      </c>
      <c r="G4" s="26" t="s">
        <v>25</v>
      </c>
      <c r="H4" s="20">
        <v>41410</v>
      </c>
      <c r="I4" s="27" t="s">
        <v>26</v>
      </c>
      <c r="J4" s="21">
        <v>497539</v>
      </c>
      <c r="K4" s="22" t="s">
        <v>439</v>
      </c>
      <c r="L4" s="23">
        <v>0.49</v>
      </c>
      <c r="M4" s="23">
        <v>0.51</v>
      </c>
      <c r="N4" s="28">
        <v>50000000</v>
      </c>
      <c r="O4" s="18">
        <v>0</v>
      </c>
    </row>
    <row r="5" spans="1:15" ht="72" x14ac:dyDescent="0.25">
      <c r="A5" s="18">
        <v>4</v>
      </c>
      <c r="B5" s="75" t="s">
        <v>27</v>
      </c>
      <c r="C5" s="18" t="s">
        <v>16</v>
      </c>
      <c r="D5" s="18" t="s">
        <v>17</v>
      </c>
      <c r="E5" s="18" t="s">
        <v>18</v>
      </c>
      <c r="F5" s="21">
        <v>36000000</v>
      </c>
      <c r="G5" s="26" t="s">
        <v>28</v>
      </c>
      <c r="H5" s="20">
        <v>42216</v>
      </c>
      <c r="I5" s="27" t="s">
        <v>29</v>
      </c>
      <c r="J5" s="21">
        <v>6609438</v>
      </c>
      <c r="K5" s="22" t="s">
        <v>457</v>
      </c>
      <c r="L5" s="23">
        <v>0.49</v>
      </c>
      <c r="M5" s="23">
        <v>0.51</v>
      </c>
      <c r="N5" s="28">
        <v>36000000</v>
      </c>
      <c r="O5" s="18">
        <v>0</v>
      </c>
    </row>
    <row r="6" spans="1:15" ht="69.75" customHeight="1" x14ac:dyDescent="0.25">
      <c r="A6" s="18">
        <v>5</v>
      </c>
      <c r="B6" s="75" t="s">
        <v>130</v>
      </c>
      <c r="C6" s="18" t="s">
        <v>30</v>
      </c>
      <c r="D6" s="18" t="s">
        <v>31</v>
      </c>
      <c r="E6" s="18" t="s">
        <v>34</v>
      </c>
      <c r="F6" s="21">
        <v>11201654</v>
      </c>
      <c r="G6" s="26" t="s">
        <v>115</v>
      </c>
      <c r="H6" s="20">
        <v>41827</v>
      </c>
      <c r="I6" s="27" t="s">
        <v>131</v>
      </c>
      <c r="J6" s="21">
        <v>24239203</v>
      </c>
      <c r="K6" s="22" t="s">
        <v>458</v>
      </c>
      <c r="L6" s="23">
        <v>0.8</v>
      </c>
      <c r="M6" s="23">
        <v>0.2</v>
      </c>
      <c r="N6" s="21">
        <v>11201654</v>
      </c>
      <c r="O6" s="18">
        <v>0</v>
      </c>
    </row>
    <row r="7" spans="1:15" ht="60" x14ac:dyDescent="0.25">
      <c r="A7" s="18">
        <v>6</v>
      </c>
      <c r="B7" s="75" t="s">
        <v>33</v>
      </c>
      <c r="C7" s="18" t="s">
        <v>30</v>
      </c>
      <c r="D7" s="18" t="s">
        <v>31</v>
      </c>
      <c r="E7" s="18" t="s">
        <v>34</v>
      </c>
      <c r="F7" s="21">
        <v>546000000</v>
      </c>
      <c r="G7" s="26" t="s">
        <v>35</v>
      </c>
      <c r="H7" s="20">
        <v>40051</v>
      </c>
      <c r="I7" s="27" t="s">
        <v>36</v>
      </c>
      <c r="J7" s="21">
        <v>68304530</v>
      </c>
      <c r="K7" s="22" t="s">
        <v>37</v>
      </c>
      <c r="L7" s="23">
        <v>0.49</v>
      </c>
      <c r="M7" s="23">
        <v>0.51</v>
      </c>
      <c r="N7" s="28">
        <v>546000000</v>
      </c>
      <c r="O7" s="18">
        <v>0</v>
      </c>
    </row>
    <row r="8" spans="1:15" ht="48" customHeight="1" x14ac:dyDescent="0.25">
      <c r="A8" s="18">
        <v>7</v>
      </c>
      <c r="B8" s="75" t="s">
        <v>486</v>
      </c>
      <c r="C8" s="18" t="s">
        <v>30</v>
      </c>
      <c r="D8" s="18" t="s">
        <v>31</v>
      </c>
      <c r="E8" s="18" t="s">
        <v>38</v>
      </c>
      <c r="F8" s="21">
        <v>171500000</v>
      </c>
      <c r="G8" s="26" t="s">
        <v>39</v>
      </c>
      <c r="H8" s="20">
        <v>40842</v>
      </c>
      <c r="I8" s="27" t="s">
        <v>40</v>
      </c>
      <c r="J8" s="21">
        <v>19169144</v>
      </c>
      <c r="K8" s="22" t="s">
        <v>384</v>
      </c>
      <c r="L8" s="23">
        <v>0.49</v>
      </c>
      <c r="M8" s="23">
        <v>0.51</v>
      </c>
      <c r="N8" s="28">
        <v>171500000</v>
      </c>
      <c r="O8" s="18">
        <v>0</v>
      </c>
    </row>
    <row r="9" spans="1:15" ht="48.75" customHeight="1" x14ac:dyDescent="0.25">
      <c r="A9" s="18">
        <v>8</v>
      </c>
      <c r="B9" s="75" t="s">
        <v>41</v>
      </c>
      <c r="C9" s="18" t="s">
        <v>30</v>
      </c>
      <c r="D9" s="18" t="s">
        <v>31</v>
      </c>
      <c r="E9" s="18" t="s">
        <v>42</v>
      </c>
      <c r="F9" s="21">
        <v>244110000</v>
      </c>
      <c r="G9" s="26" t="s">
        <v>43</v>
      </c>
      <c r="H9" s="20">
        <v>41189</v>
      </c>
      <c r="I9" s="27" t="s">
        <v>44</v>
      </c>
      <c r="J9" s="21"/>
      <c r="K9" s="22" t="s">
        <v>45</v>
      </c>
      <c r="L9" s="23">
        <v>0.49</v>
      </c>
      <c r="M9" s="23">
        <v>0.51</v>
      </c>
      <c r="N9" s="28">
        <v>244110000</v>
      </c>
      <c r="O9" s="18">
        <v>0</v>
      </c>
    </row>
    <row r="10" spans="1:15" ht="48" x14ac:dyDescent="0.25">
      <c r="A10" s="18">
        <v>9</v>
      </c>
      <c r="B10" s="75" t="s">
        <v>46</v>
      </c>
      <c r="C10" s="18" t="s">
        <v>30</v>
      </c>
      <c r="D10" s="18" t="s">
        <v>31</v>
      </c>
      <c r="E10" s="18" t="s">
        <v>38</v>
      </c>
      <c r="F10" s="21">
        <v>647559487</v>
      </c>
      <c r="G10" s="26" t="s">
        <v>47</v>
      </c>
      <c r="H10" s="20">
        <v>40757</v>
      </c>
      <c r="I10" s="27" t="s">
        <v>48</v>
      </c>
      <c r="J10" s="21" t="s">
        <v>49</v>
      </c>
      <c r="K10" s="22" t="s">
        <v>408</v>
      </c>
      <c r="L10" s="23">
        <v>0.49</v>
      </c>
      <c r="M10" s="23">
        <v>0.51</v>
      </c>
      <c r="N10" s="28">
        <v>647559487</v>
      </c>
      <c r="O10" s="18">
        <v>0</v>
      </c>
    </row>
    <row r="11" spans="1:15" ht="48" x14ac:dyDescent="0.25">
      <c r="A11" s="18">
        <v>10</v>
      </c>
      <c r="B11" s="75" t="s">
        <v>50</v>
      </c>
      <c r="C11" s="18" t="s">
        <v>30</v>
      </c>
      <c r="D11" s="18" t="s">
        <v>31</v>
      </c>
      <c r="E11" s="18" t="s">
        <v>51</v>
      </c>
      <c r="F11" s="21">
        <v>50137119</v>
      </c>
      <c r="G11" s="26" t="s">
        <v>52</v>
      </c>
      <c r="H11" s="20">
        <v>40672</v>
      </c>
      <c r="I11" s="27" t="s">
        <v>53</v>
      </c>
      <c r="J11" s="21">
        <v>37197572</v>
      </c>
      <c r="K11" s="22" t="s">
        <v>409</v>
      </c>
      <c r="L11" s="23">
        <v>0.49</v>
      </c>
      <c r="M11" s="23">
        <v>0.51</v>
      </c>
      <c r="N11" s="28">
        <v>50137119</v>
      </c>
      <c r="O11" s="18">
        <v>0</v>
      </c>
    </row>
    <row r="12" spans="1:15" ht="60" x14ac:dyDescent="0.25">
      <c r="A12" s="18">
        <v>11</v>
      </c>
      <c r="B12" s="75" t="s">
        <v>54</v>
      </c>
      <c r="C12" s="18" t="s">
        <v>30</v>
      </c>
      <c r="D12" s="18" t="s">
        <v>31</v>
      </c>
      <c r="E12" s="18" t="s">
        <v>34</v>
      </c>
      <c r="F12" s="21">
        <v>400000000</v>
      </c>
      <c r="G12" s="26" t="s">
        <v>55</v>
      </c>
      <c r="H12" s="20">
        <v>40889</v>
      </c>
      <c r="I12" s="27" t="s">
        <v>56</v>
      </c>
      <c r="J12" s="21">
        <v>24241574</v>
      </c>
      <c r="K12" s="22" t="s">
        <v>410</v>
      </c>
      <c r="L12" s="23">
        <v>0.49</v>
      </c>
      <c r="M12" s="23">
        <v>0.51</v>
      </c>
      <c r="N12" s="28">
        <v>400000000</v>
      </c>
      <c r="O12" s="18">
        <v>0</v>
      </c>
    </row>
    <row r="13" spans="1:15" ht="84" x14ac:dyDescent="0.25">
      <c r="A13" s="18">
        <v>12</v>
      </c>
      <c r="B13" s="75" t="s">
        <v>57</v>
      </c>
      <c r="C13" s="18" t="s">
        <v>30</v>
      </c>
      <c r="D13" s="18" t="s">
        <v>31</v>
      </c>
      <c r="E13" s="18" t="s">
        <v>34</v>
      </c>
      <c r="F13" s="21">
        <v>524745600</v>
      </c>
      <c r="G13" s="26" t="s">
        <v>58</v>
      </c>
      <c r="H13" s="20">
        <v>40974</v>
      </c>
      <c r="I13" s="27" t="s">
        <v>59</v>
      </c>
      <c r="J13" s="21">
        <v>63552538</v>
      </c>
      <c r="K13" s="22" t="s">
        <v>60</v>
      </c>
      <c r="L13" s="23">
        <v>0.49</v>
      </c>
      <c r="M13" s="23">
        <v>0.51</v>
      </c>
      <c r="N13" s="28">
        <v>524745600</v>
      </c>
      <c r="O13" s="18">
        <v>0</v>
      </c>
    </row>
    <row r="14" spans="1:15" ht="72" x14ac:dyDescent="0.25">
      <c r="A14" s="18">
        <v>13</v>
      </c>
      <c r="B14" s="75" t="s">
        <v>61</v>
      </c>
      <c r="C14" s="18" t="s">
        <v>30</v>
      </c>
      <c r="D14" s="18" t="s">
        <v>31</v>
      </c>
      <c r="E14" s="18" t="s">
        <v>34</v>
      </c>
      <c r="F14" s="21">
        <v>3000000000</v>
      </c>
      <c r="G14" s="26" t="s">
        <v>62</v>
      </c>
      <c r="H14" s="20">
        <v>40974</v>
      </c>
      <c r="I14" s="27" t="s">
        <v>63</v>
      </c>
      <c r="J14" s="21">
        <v>3929943</v>
      </c>
      <c r="K14" s="22" t="s">
        <v>411</v>
      </c>
      <c r="L14" s="23">
        <v>0.6</v>
      </c>
      <c r="M14" s="23">
        <v>0.4</v>
      </c>
      <c r="N14" s="28">
        <v>3000000000</v>
      </c>
      <c r="O14" s="18">
        <v>0</v>
      </c>
    </row>
    <row r="15" spans="1:15" ht="48" x14ac:dyDescent="0.25">
      <c r="A15" s="18">
        <v>14</v>
      </c>
      <c r="B15" s="75" t="s">
        <v>64</v>
      </c>
      <c r="C15" s="18" t="s">
        <v>30</v>
      </c>
      <c r="D15" s="18" t="s">
        <v>31</v>
      </c>
      <c r="E15" s="18" t="s">
        <v>34</v>
      </c>
      <c r="F15" s="21">
        <v>159461050</v>
      </c>
      <c r="G15" s="26" t="s">
        <v>65</v>
      </c>
      <c r="H15" s="20">
        <v>40967</v>
      </c>
      <c r="I15" s="27" t="s">
        <v>66</v>
      </c>
      <c r="J15" s="21">
        <v>9466224</v>
      </c>
      <c r="K15" s="22" t="s">
        <v>67</v>
      </c>
      <c r="L15" s="23">
        <v>0.51</v>
      </c>
      <c r="M15" s="23">
        <v>0.49</v>
      </c>
      <c r="N15" s="28">
        <v>159461050</v>
      </c>
      <c r="O15" s="18">
        <v>0</v>
      </c>
    </row>
    <row r="16" spans="1:15" ht="50.25" customHeight="1" x14ac:dyDescent="0.25">
      <c r="A16" s="18">
        <v>15</v>
      </c>
      <c r="B16" s="75" t="s">
        <v>68</v>
      </c>
      <c r="C16" s="18" t="s">
        <v>30</v>
      </c>
      <c r="D16" s="18" t="s">
        <v>31</v>
      </c>
      <c r="E16" s="18" t="s">
        <v>69</v>
      </c>
      <c r="F16" s="21">
        <v>0</v>
      </c>
      <c r="G16" s="26" t="s">
        <v>70</v>
      </c>
      <c r="H16" s="20">
        <v>41051</v>
      </c>
      <c r="I16" s="27" t="s">
        <v>71</v>
      </c>
      <c r="J16" s="21">
        <v>17582090</v>
      </c>
      <c r="K16" s="22" t="s">
        <v>75</v>
      </c>
      <c r="L16" s="23">
        <v>0.6</v>
      </c>
      <c r="M16" s="23">
        <v>0.4</v>
      </c>
      <c r="N16" s="28">
        <v>0</v>
      </c>
      <c r="O16" s="18">
        <v>0</v>
      </c>
    </row>
    <row r="17" spans="1:15" ht="96" x14ac:dyDescent="0.25">
      <c r="A17" s="18">
        <v>16</v>
      </c>
      <c r="B17" s="75" t="s">
        <v>72</v>
      </c>
      <c r="C17" s="18" t="s">
        <v>30</v>
      </c>
      <c r="D17" s="18" t="s">
        <v>31</v>
      </c>
      <c r="E17" s="18" t="s">
        <v>34</v>
      </c>
      <c r="F17" s="21">
        <v>285307500</v>
      </c>
      <c r="G17" s="26" t="s">
        <v>73</v>
      </c>
      <c r="H17" s="20">
        <v>41061</v>
      </c>
      <c r="I17" s="27" t="s">
        <v>74</v>
      </c>
      <c r="J17" s="21">
        <v>13583128</v>
      </c>
      <c r="K17" s="22" t="s">
        <v>371</v>
      </c>
      <c r="L17" s="23">
        <v>0.49</v>
      </c>
      <c r="M17" s="23">
        <v>0.51</v>
      </c>
      <c r="N17" s="28">
        <v>285307500</v>
      </c>
      <c r="O17" s="18">
        <v>0</v>
      </c>
    </row>
    <row r="18" spans="1:15" ht="72" x14ac:dyDescent="0.25">
      <c r="A18" s="18">
        <v>17</v>
      </c>
      <c r="B18" s="75" t="s">
        <v>76</v>
      </c>
      <c r="C18" s="18" t="s">
        <v>30</v>
      </c>
      <c r="D18" s="18" t="s">
        <v>31</v>
      </c>
      <c r="E18" s="18" t="s">
        <v>77</v>
      </c>
      <c r="F18" s="21">
        <v>130000000</v>
      </c>
      <c r="G18" s="26" t="s">
        <v>78</v>
      </c>
      <c r="H18" s="20">
        <v>41492</v>
      </c>
      <c r="I18" s="27" t="s">
        <v>79</v>
      </c>
      <c r="J18" s="21">
        <v>91248868</v>
      </c>
      <c r="K18" s="22" t="s">
        <v>459</v>
      </c>
      <c r="L18" s="23">
        <v>0.6</v>
      </c>
      <c r="M18" s="23">
        <v>0.4</v>
      </c>
      <c r="N18" s="28">
        <v>25710038</v>
      </c>
      <c r="O18" s="18">
        <v>0</v>
      </c>
    </row>
    <row r="19" spans="1:15" ht="82.5" customHeight="1" x14ac:dyDescent="0.25">
      <c r="A19" s="18">
        <v>18</v>
      </c>
      <c r="B19" s="75" t="s">
        <v>80</v>
      </c>
      <c r="C19" s="18" t="s">
        <v>30</v>
      </c>
      <c r="D19" s="18" t="s">
        <v>31</v>
      </c>
      <c r="E19" s="18" t="s">
        <v>77</v>
      </c>
      <c r="F19" s="28">
        <v>1740080677</v>
      </c>
      <c r="G19" s="26" t="s">
        <v>78</v>
      </c>
      <c r="H19" s="20">
        <v>41967</v>
      </c>
      <c r="I19" s="27" t="s">
        <v>81</v>
      </c>
      <c r="J19" s="21">
        <v>17584639</v>
      </c>
      <c r="K19" s="22" t="s">
        <v>82</v>
      </c>
      <c r="L19" s="23">
        <v>0.49</v>
      </c>
      <c r="M19" s="23">
        <v>0.51</v>
      </c>
      <c r="N19" s="28">
        <v>1740080677</v>
      </c>
      <c r="O19" s="18">
        <v>0</v>
      </c>
    </row>
    <row r="20" spans="1:15" ht="73.5" customHeight="1" x14ac:dyDescent="0.25">
      <c r="A20" s="18">
        <v>19</v>
      </c>
      <c r="B20" s="75" t="s">
        <v>83</v>
      </c>
      <c r="C20" s="18" t="s">
        <v>30</v>
      </c>
      <c r="D20" s="18" t="s">
        <v>31</v>
      </c>
      <c r="E20" s="18" t="s">
        <v>34</v>
      </c>
      <c r="F20" s="21">
        <v>32412566</v>
      </c>
      <c r="G20" s="26" t="s">
        <v>84</v>
      </c>
      <c r="H20" s="20">
        <v>41905</v>
      </c>
      <c r="I20" s="27" t="s">
        <v>85</v>
      </c>
      <c r="J20" s="21" t="s">
        <v>86</v>
      </c>
      <c r="K20" s="22" t="s">
        <v>89</v>
      </c>
      <c r="L20" s="23">
        <v>0.8</v>
      </c>
      <c r="M20" s="23">
        <v>0.2</v>
      </c>
      <c r="N20" s="28">
        <v>32412566</v>
      </c>
      <c r="O20" s="18">
        <v>0</v>
      </c>
    </row>
    <row r="21" spans="1:15" ht="72.75" customHeight="1" x14ac:dyDescent="0.25">
      <c r="A21" s="18">
        <v>20</v>
      </c>
      <c r="B21" s="75" t="s">
        <v>87</v>
      </c>
      <c r="C21" s="18" t="s">
        <v>30</v>
      </c>
      <c r="D21" s="18" t="s">
        <v>31</v>
      </c>
      <c r="E21" s="18" t="s">
        <v>34</v>
      </c>
      <c r="F21" s="21">
        <v>34078057</v>
      </c>
      <c r="G21" s="26" t="s">
        <v>108</v>
      </c>
      <c r="H21" s="20">
        <v>41905</v>
      </c>
      <c r="I21" s="27" t="s">
        <v>88</v>
      </c>
      <c r="J21" s="21">
        <v>79942215</v>
      </c>
      <c r="K21" s="22" t="s">
        <v>90</v>
      </c>
      <c r="L21" s="23">
        <v>0.8</v>
      </c>
      <c r="M21" s="23">
        <v>0.2</v>
      </c>
      <c r="N21" s="28">
        <v>34078057</v>
      </c>
      <c r="O21" s="18">
        <v>0</v>
      </c>
    </row>
    <row r="22" spans="1:15" ht="73.5" customHeight="1" x14ac:dyDescent="0.25">
      <c r="A22" s="18">
        <v>21</v>
      </c>
      <c r="B22" s="75" t="s">
        <v>92</v>
      </c>
      <c r="C22" s="18" t="s">
        <v>30</v>
      </c>
      <c r="D22" s="18" t="s">
        <v>31</v>
      </c>
      <c r="E22" s="18" t="s">
        <v>34</v>
      </c>
      <c r="F22" s="21">
        <v>780847</v>
      </c>
      <c r="G22" s="26" t="s">
        <v>108</v>
      </c>
      <c r="H22" s="20">
        <v>41892</v>
      </c>
      <c r="I22" s="27" t="s">
        <v>91</v>
      </c>
      <c r="J22" s="21">
        <v>68287899</v>
      </c>
      <c r="K22" s="22" t="s">
        <v>96</v>
      </c>
      <c r="L22" s="23">
        <v>0.8</v>
      </c>
      <c r="M22" s="23">
        <v>0.2</v>
      </c>
      <c r="N22" s="28">
        <v>780847</v>
      </c>
      <c r="O22" s="18">
        <v>0</v>
      </c>
    </row>
    <row r="23" spans="1:15" ht="66" customHeight="1" x14ac:dyDescent="0.25">
      <c r="A23" s="18">
        <v>22</v>
      </c>
      <c r="B23" s="75" t="s">
        <v>93</v>
      </c>
      <c r="C23" s="18" t="s">
        <v>30</v>
      </c>
      <c r="D23" s="18" t="s">
        <v>31</v>
      </c>
      <c r="E23" s="18" t="s">
        <v>32</v>
      </c>
      <c r="F23" s="21">
        <v>26725921</v>
      </c>
      <c r="G23" s="26" t="s">
        <v>94</v>
      </c>
      <c r="H23" s="20">
        <v>41892</v>
      </c>
      <c r="I23" s="27" t="s">
        <v>95</v>
      </c>
      <c r="J23" s="21">
        <v>68398036</v>
      </c>
      <c r="K23" s="22" t="s">
        <v>307</v>
      </c>
      <c r="L23" s="23">
        <v>0.49</v>
      </c>
      <c r="M23" s="23">
        <v>0.51</v>
      </c>
      <c r="N23" s="28">
        <v>26725921</v>
      </c>
      <c r="O23" s="18">
        <v>0</v>
      </c>
    </row>
    <row r="24" spans="1:15" ht="67.5" customHeight="1" x14ac:dyDescent="0.25">
      <c r="A24" s="18">
        <v>23</v>
      </c>
      <c r="B24" s="75" t="s">
        <v>97</v>
      </c>
      <c r="C24" s="18" t="s">
        <v>30</v>
      </c>
      <c r="D24" s="18" t="s">
        <v>31</v>
      </c>
      <c r="E24" s="18" t="s">
        <v>34</v>
      </c>
      <c r="F24" s="21">
        <v>60523158</v>
      </c>
      <c r="G24" s="26" t="s">
        <v>108</v>
      </c>
      <c r="H24" s="20">
        <v>41892</v>
      </c>
      <c r="I24" s="27" t="s">
        <v>98</v>
      </c>
      <c r="J24" s="21">
        <v>13444414</v>
      </c>
      <c r="K24" s="22" t="s">
        <v>412</v>
      </c>
      <c r="L24" s="23">
        <v>0.8</v>
      </c>
      <c r="M24" s="23">
        <v>0.2</v>
      </c>
      <c r="N24" s="28">
        <v>60523158</v>
      </c>
      <c r="O24" s="18">
        <v>0</v>
      </c>
    </row>
    <row r="25" spans="1:15" ht="70.5" customHeight="1" x14ac:dyDescent="0.25">
      <c r="A25" s="18">
        <v>24</v>
      </c>
      <c r="B25" s="75" t="s">
        <v>100</v>
      </c>
      <c r="C25" s="18" t="s">
        <v>30</v>
      </c>
      <c r="D25" s="18" t="s">
        <v>31</v>
      </c>
      <c r="E25" s="18" t="s">
        <v>34</v>
      </c>
      <c r="F25" s="21">
        <v>29948423</v>
      </c>
      <c r="G25" s="26" t="s">
        <v>108</v>
      </c>
      <c r="H25" s="20">
        <v>41892</v>
      </c>
      <c r="I25" s="27" t="s">
        <v>101</v>
      </c>
      <c r="J25" s="21" t="s">
        <v>102</v>
      </c>
      <c r="K25" s="22" t="s">
        <v>103</v>
      </c>
      <c r="L25" s="23">
        <v>0.8</v>
      </c>
      <c r="M25" s="23">
        <v>0.2</v>
      </c>
      <c r="N25" s="28">
        <v>29948423</v>
      </c>
      <c r="O25" s="18">
        <v>0</v>
      </c>
    </row>
    <row r="26" spans="1:15" ht="96.75" customHeight="1" x14ac:dyDescent="0.25">
      <c r="A26" s="18">
        <v>25</v>
      </c>
      <c r="B26" s="75" t="s">
        <v>104</v>
      </c>
      <c r="C26" s="18" t="s">
        <v>30</v>
      </c>
      <c r="D26" s="18" t="s">
        <v>31</v>
      </c>
      <c r="E26" s="18" t="s">
        <v>105</v>
      </c>
      <c r="F26" s="21">
        <v>300000000</v>
      </c>
      <c r="G26" s="26" t="s">
        <v>106</v>
      </c>
      <c r="H26" s="20">
        <v>42579</v>
      </c>
      <c r="I26" s="27" t="s">
        <v>397</v>
      </c>
      <c r="J26" s="21">
        <v>30020011</v>
      </c>
      <c r="K26" s="22" t="s">
        <v>398</v>
      </c>
      <c r="L26" s="23">
        <v>0.49</v>
      </c>
      <c r="M26" s="23">
        <v>0.51</v>
      </c>
      <c r="N26" s="28">
        <v>300000000</v>
      </c>
      <c r="O26" s="18">
        <v>0</v>
      </c>
    </row>
    <row r="27" spans="1:15" ht="84" x14ac:dyDescent="0.25">
      <c r="A27" s="18">
        <v>26</v>
      </c>
      <c r="B27" s="75" t="s">
        <v>107</v>
      </c>
      <c r="C27" s="18" t="s">
        <v>30</v>
      </c>
      <c r="D27" s="18" t="s">
        <v>31</v>
      </c>
      <c r="E27" s="18" t="s">
        <v>34</v>
      </c>
      <c r="F27" s="21">
        <v>892088617</v>
      </c>
      <c r="G27" s="26" t="s">
        <v>108</v>
      </c>
      <c r="H27" s="20">
        <v>42286</v>
      </c>
      <c r="I27" s="27" t="s">
        <v>109</v>
      </c>
      <c r="J27" s="21">
        <v>5795938</v>
      </c>
      <c r="K27" s="22" t="s">
        <v>110</v>
      </c>
      <c r="L27" s="23">
        <v>0.8</v>
      </c>
      <c r="M27" s="23">
        <v>0.2</v>
      </c>
      <c r="N27" s="28">
        <v>892088617</v>
      </c>
      <c r="O27" s="18">
        <v>0</v>
      </c>
    </row>
    <row r="28" spans="1:15" ht="96" x14ac:dyDescent="0.25">
      <c r="A28" s="18">
        <v>27</v>
      </c>
      <c r="B28" s="75" t="s">
        <v>111</v>
      </c>
      <c r="C28" s="18" t="s">
        <v>30</v>
      </c>
      <c r="D28" s="18" t="s">
        <v>31</v>
      </c>
      <c r="E28" s="18" t="s">
        <v>32</v>
      </c>
      <c r="F28" s="21">
        <v>12789198</v>
      </c>
      <c r="G28" s="26" t="s">
        <v>112</v>
      </c>
      <c r="H28" s="20">
        <v>42607</v>
      </c>
      <c r="I28" s="27" t="s">
        <v>113</v>
      </c>
      <c r="J28" s="21">
        <v>13226100</v>
      </c>
      <c r="K28" s="29" t="s">
        <v>470</v>
      </c>
      <c r="L28" s="23">
        <v>0.2</v>
      </c>
      <c r="M28" s="23">
        <v>0.8</v>
      </c>
      <c r="N28" s="28">
        <v>12689198</v>
      </c>
      <c r="O28" s="18">
        <v>0</v>
      </c>
    </row>
    <row r="29" spans="1:15" ht="84" x14ac:dyDescent="0.25">
      <c r="A29" s="18">
        <v>28</v>
      </c>
      <c r="B29" s="75" t="s">
        <v>114</v>
      </c>
      <c r="C29" s="18" t="s">
        <v>450</v>
      </c>
      <c r="D29" s="18" t="s">
        <v>31</v>
      </c>
      <c r="E29" s="18" t="s">
        <v>34</v>
      </c>
      <c r="F29" s="21">
        <v>110696544</v>
      </c>
      <c r="G29" s="26" t="s">
        <v>115</v>
      </c>
      <c r="H29" s="20">
        <v>41898</v>
      </c>
      <c r="I29" s="27" t="s">
        <v>116</v>
      </c>
      <c r="J29" s="21">
        <v>79874759</v>
      </c>
      <c r="K29" s="22" t="s">
        <v>460</v>
      </c>
      <c r="L29" s="23">
        <v>0.8</v>
      </c>
      <c r="M29" s="23">
        <v>0.2</v>
      </c>
      <c r="N29" s="28">
        <v>110696544</v>
      </c>
      <c r="O29" s="18">
        <v>0</v>
      </c>
    </row>
    <row r="30" spans="1:15" ht="96" x14ac:dyDescent="0.25">
      <c r="A30" s="18">
        <v>29</v>
      </c>
      <c r="B30" s="75" t="s">
        <v>117</v>
      </c>
      <c r="C30" s="18" t="s">
        <v>30</v>
      </c>
      <c r="D30" s="18" t="s">
        <v>31</v>
      </c>
      <c r="E30" s="18" t="s">
        <v>34</v>
      </c>
      <c r="F30" s="21">
        <v>49290037</v>
      </c>
      <c r="G30" s="26" t="s">
        <v>115</v>
      </c>
      <c r="H30" s="20">
        <v>42081</v>
      </c>
      <c r="I30" s="27" t="s">
        <v>118</v>
      </c>
      <c r="J30" s="21" t="s">
        <v>119</v>
      </c>
      <c r="K30" s="22" t="s">
        <v>465</v>
      </c>
      <c r="L30" s="23">
        <v>0.8</v>
      </c>
      <c r="M30" s="23">
        <v>0.2</v>
      </c>
      <c r="N30" s="28">
        <v>49290037</v>
      </c>
      <c r="O30" s="18">
        <v>0</v>
      </c>
    </row>
    <row r="31" spans="1:15" ht="172.5" customHeight="1" x14ac:dyDescent="0.25">
      <c r="A31" s="18">
        <v>30</v>
      </c>
      <c r="B31" s="75" t="s">
        <v>464</v>
      </c>
      <c r="C31" s="18" t="s">
        <v>30</v>
      </c>
      <c r="D31" s="18" t="s">
        <v>31</v>
      </c>
      <c r="E31" s="18" t="s">
        <v>299</v>
      </c>
      <c r="F31" s="21">
        <v>0</v>
      </c>
      <c r="G31" s="26" t="s">
        <v>120</v>
      </c>
      <c r="H31" s="20" t="s">
        <v>461</v>
      </c>
      <c r="I31" s="27" t="s">
        <v>462</v>
      </c>
      <c r="J31" s="21">
        <v>17587678</v>
      </c>
      <c r="K31" s="22" t="s">
        <v>463</v>
      </c>
      <c r="L31" s="23">
        <v>0.51</v>
      </c>
      <c r="M31" s="23">
        <v>0.49</v>
      </c>
      <c r="N31" s="28">
        <v>0</v>
      </c>
      <c r="O31" s="18">
        <v>0</v>
      </c>
    </row>
    <row r="32" spans="1:15" ht="82.5" customHeight="1" x14ac:dyDescent="0.25">
      <c r="A32" s="18">
        <v>31</v>
      </c>
      <c r="B32" s="75" t="s">
        <v>121</v>
      </c>
      <c r="C32" s="18" t="s">
        <v>30</v>
      </c>
      <c r="D32" s="18" t="s">
        <v>31</v>
      </c>
      <c r="E32" s="18" t="s">
        <v>34</v>
      </c>
      <c r="F32" s="21">
        <v>959032108</v>
      </c>
      <c r="G32" s="26" t="s">
        <v>122</v>
      </c>
      <c r="H32" s="20" t="s">
        <v>123</v>
      </c>
      <c r="I32" s="27" t="s">
        <v>372</v>
      </c>
      <c r="J32" s="21">
        <v>68304118</v>
      </c>
      <c r="K32" s="22" t="s">
        <v>391</v>
      </c>
      <c r="L32" s="23">
        <v>0.6</v>
      </c>
      <c r="M32" s="23">
        <v>0.4</v>
      </c>
      <c r="N32" s="28">
        <v>959032108</v>
      </c>
      <c r="O32" s="18">
        <v>0</v>
      </c>
    </row>
    <row r="33" spans="1:15" ht="167.25" customHeight="1" x14ac:dyDescent="0.25">
      <c r="A33" s="18">
        <v>32</v>
      </c>
      <c r="B33" s="134" t="s">
        <v>124</v>
      </c>
      <c r="C33" s="25" t="s">
        <v>30</v>
      </c>
      <c r="D33" s="25" t="s">
        <v>31</v>
      </c>
      <c r="E33" s="25" t="s">
        <v>69</v>
      </c>
      <c r="F33" s="39">
        <v>0</v>
      </c>
      <c r="G33" s="40" t="s">
        <v>125</v>
      </c>
      <c r="H33" s="41">
        <v>42769</v>
      </c>
      <c r="I33" s="27" t="s">
        <v>126</v>
      </c>
      <c r="J33" s="39">
        <v>39788564</v>
      </c>
      <c r="K33" s="33" t="s">
        <v>396</v>
      </c>
      <c r="L33" s="42">
        <v>0.49</v>
      </c>
      <c r="M33" s="42">
        <v>0.51</v>
      </c>
      <c r="N33" s="43">
        <v>0</v>
      </c>
      <c r="O33" s="30">
        <v>0</v>
      </c>
    </row>
    <row r="34" spans="1:15" ht="96" x14ac:dyDescent="0.25">
      <c r="A34" s="18">
        <v>33</v>
      </c>
      <c r="B34" s="134" t="s">
        <v>127</v>
      </c>
      <c r="C34" s="25" t="s">
        <v>30</v>
      </c>
      <c r="D34" s="25" t="s">
        <v>31</v>
      </c>
      <c r="E34" s="25" t="s">
        <v>32</v>
      </c>
      <c r="F34" s="39">
        <v>12994675</v>
      </c>
      <c r="G34" s="40" t="s">
        <v>128</v>
      </c>
      <c r="H34" s="41">
        <v>42689</v>
      </c>
      <c r="I34" s="27" t="s">
        <v>129</v>
      </c>
      <c r="J34" s="39">
        <v>24241292</v>
      </c>
      <c r="K34" s="33" t="s">
        <v>485</v>
      </c>
      <c r="L34" s="42">
        <v>0.1</v>
      </c>
      <c r="M34" s="42">
        <v>0.9</v>
      </c>
      <c r="N34" s="43">
        <v>12994875</v>
      </c>
      <c r="O34" s="18">
        <v>0</v>
      </c>
    </row>
    <row r="35" spans="1:15" ht="79.5" customHeight="1" x14ac:dyDescent="0.25">
      <c r="A35" s="18">
        <v>34</v>
      </c>
      <c r="B35" s="134" t="s">
        <v>132</v>
      </c>
      <c r="C35" s="25" t="s">
        <v>30</v>
      </c>
      <c r="D35" s="25" t="s">
        <v>31</v>
      </c>
      <c r="E35" s="25" t="s">
        <v>34</v>
      </c>
      <c r="F35" s="39">
        <v>464237405</v>
      </c>
      <c r="G35" s="40" t="s">
        <v>115</v>
      </c>
      <c r="H35" s="41">
        <v>41927</v>
      </c>
      <c r="I35" s="27" t="s">
        <v>133</v>
      </c>
      <c r="J35" s="39">
        <v>800001080</v>
      </c>
      <c r="K35" s="33" t="s">
        <v>452</v>
      </c>
      <c r="L35" s="42">
        <v>0.8</v>
      </c>
      <c r="M35" s="42">
        <v>0.2</v>
      </c>
      <c r="N35" s="43">
        <v>464237405</v>
      </c>
      <c r="O35" s="18">
        <v>0</v>
      </c>
    </row>
    <row r="36" spans="1:15" ht="84" x14ac:dyDescent="0.25">
      <c r="A36" s="18">
        <v>35</v>
      </c>
      <c r="B36" s="134" t="s">
        <v>114</v>
      </c>
      <c r="C36" s="25" t="s">
        <v>30</v>
      </c>
      <c r="D36" s="25" t="s">
        <v>31</v>
      </c>
      <c r="E36" s="25" t="s">
        <v>34</v>
      </c>
      <c r="F36" s="39">
        <v>76010331</v>
      </c>
      <c r="G36" s="40" t="s">
        <v>115</v>
      </c>
      <c r="H36" s="41">
        <v>41904</v>
      </c>
      <c r="I36" s="27" t="s">
        <v>134</v>
      </c>
      <c r="J36" s="39" t="s">
        <v>135</v>
      </c>
      <c r="K36" s="33" t="s">
        <v>136</v>
      </c>
      <c r="L36" s="42">
        <v>0.8</v>
      </c>
      <c r="M36" s="42">
        <v>0.2</v>
      </c>
      <c r="N36" s="43">
        <v>76010331</v>
      </c>
      <c r="O36" s="18">
        <v>0</v>
      </c>
    </row>
    <row r="37" spans="1:15" ht="96" x14ac:dyDescent="0.25">
      <c r="A37" s="18">
        <v>36</v>
      </c>
      <c r="B37" s="134" t="s">
        <v>137</v>
      </c>
      <c r="C37" s="25" t="s">
        <v>30</v>
      </c>
      <c r="D37" s="25" t="s">
        <v>31</v>
      </c>
      <c r="E37" s="25" t="s">
        <v>34</v>
      </c>
      <c r="F37" s="39">
        <v>43366857</v>
      </c>
      <c r="G37" s="40" t="s">
        <v>115</v>
      </c>
      <c r="H37" s="41">
        <v>41892</v>
      </c>
      <c r="I37" s="27" t="s">
        <v>138</v>
      </c>
      <c r="J37" s="39">
        <v>17586501</v>
      </c>
      <c r="K37" s="33" t="s">
        <v>466</v>
      </c>
      <c r="L37" s="42">
        <v>0.8</v>
      </c>
      <c r="M37" s="42">
        <v>0.2</v>
      </c>
      <c r="N37" s="43">
        <v>43366857</v>
      </c>
      <c r="O37" s="18">
        <v>0</v>
      </c>
    </row>
    <row r="38" spans="1:15" ht="71.25" customHeight="1" x14ac:dyDescent="0.25">
      <c r="A38" s="18">
        <v>37</v>
      </c>
      <c r="B38" s="134" t="s">
        <v>139</v>
      </c>
      <c r="C38" s="25" t="s">
        <v>30</v>
      </c>
      <c r="D38" s="25" t="s">
        <v>31</v>
      </c>
      <c r="E38" s="25" t="s">
        <v>34</v>
      </c>
      <c r="F38" s="39">
        <v>169778273</v>
      </c>
      <c r="G38" s="40" t="s">
        <v>115</v>
      </c>
      <c r="H38" s="41">
        <v>41838</v>
      </c>
      <c r="I38" s="27" t="s">
        <v>140</v>
      </c>
      <c r="J38" s="39" t="s">
        <v>141</v>
      </c>
      <c r="K38" s="33" t="s">
        <v>467</v>
      </c>
      <c r="L38" s="42">
        <v>0.8</v>
      </c>
      <c r="M38" s="42">
        <v>0.2</v>
      </c>
      <c r="N38" s="43">
        <v>169778273</v>
      </c>
      <c r="O38" s="18">
        <v>0</v>
      </c>
    </row>
    <row r="39" spans="1:15" ht="71.25" customHeight="1" x14ac:dyDescent="0.25">
      <c r="A39" s="18">
        <v>38</v>
      </c>
      <c r="B39" s="134" t="s">
        <v>142</v>
      </c>
      <c r="C39" s="25" t="s">
        <v>30</v>
      </c>
      <c r="D39" s="25" t="s">
        <v>31</v>
      </c>
      <c r="E39" s="25" t="s">
        <v>34</v>
      </c>
      <c r="F39" s="39">
        <v>16718410</v>
      </c>
      <c r="G39" s="40" t="s">
        <v>115</v>
      </c>
      <c r="H39" s="41">
        <v>41905</v>
      </c>
      <c r="I39" s="27" t="s">
        <v>308</v>
      </c>
      <c r="J39" s="39" t="s">
        <v>143</v>
      </c>
      <c r="K39" s="33" t="s">
        <v>468</v>
      </c>
      <c r="L39" s="42">
        <v>0.8</v>
      </c>
      <c r="M39" s="42">
        <v>0.2</v>
      </c>
      <c r="N39" s="43">
        <v>16718410</v>
      </c>
      <c r="O39" s="18">
        <v>0</v>
      </c>
    </row>
    <row r="40" spans="1:15" ht="90.75" customHeight="1" x14ac:dyDescent="0.25">
      <c r="A40" s="18">
        <v>39</v>
      </c>
      <c r="B40" s="134" t="s">
        <v>326</v>
      </c>
      <c r="C40" s="25" t="s">
        <v>30</v>
      </c>
      <c r="D40" s="25" t="s">
        <v>31</v>
      </c>
      <c r="E40" s="25" t="s">
        <v>34</v>
      </c>
      <c r="F40" s="39">
        <v>182513213</v>
      </c>
      <c r="G40" s="44" t="s">
        <v>327</v>
      </c>
      <c r="H40" s="41">
        <v>40932</v>
      </c>
      <c r="I40" s="25" t="s">
        <v>328</v>
      </c>
      <c r="J40" s="39">
        <v>12455552</v>
      </c>
      <c r="K40" s="33" t="s">
        <v>469</v>
      </c>
      <c r="L40" s="42">
        <v>0.49</v>
      </c>
      <c r="M40" s="42">
        <v>0.51</v>
      </c>
      <c r="N40" s="39">
        <v>182513313</v>
      </c>
      <c r="O40" s="18">
        <v>0</v>
      </c>
    </row>
    <row r="41" spans="1:15" ht="77.25" customHeight="1" x14ac:dyDescent="0.25">
      <c r="A41" s="18">
        <v>40</v>
      </c>
      <c r="B41" s="134" t="s">
        <v>329</v>
      </c>
      <c r="C41" s="25" t="s">
        <v>30</v>
      </c>
      <c r="D41" s="25" t="s">
        <v>31</v>
      </c>
      <c r="E41" s="25" t="s">
        <v>34</v>
      </c>
      <c r="F41" s="39">
        <v>200000000</v>
      </c>
      <c r="G41" s="44" t="s">
        <v>330</v>
      </c>
      <c r="H41" s="41">
        <v>40591</v>
      </c>
      <c r="I41" s="25" t="s">
        <v>331</v>
      </c>
      <c r="J41" s="39">
        <v>9456304</v>
      </c>
      <c r="K41" s="33" t="s">
        <v>471</v>
      </c>
      <c r="L41" s="25" t="s">
        <v>332</v>
      </c>
      <c r="M41" s="42">
        <v>0.3</v>
      </c>
      <c r="N41" s="39">
        <v>200000000</v>
      </c>
      <c r="O41" s="18">
        <v>0</v>
      </c>
    </row>
    <row r="42" spans="1:15" ht="84" x14ac:dyDescent="0.25">
      <c r="A42" s="18">
        <v>41</v>
      </c>
      <c r="B42" s="134" t="s">
        <v>333</v>
      </c>
      <c r="C42" s="25" t="s">
        <v>30</v>
      </c>
      <c r="D42" s="25" t="s">
        <v>31</v>
      </c>
      <c r="E42" s="25" t="s">
        <v>34</v>
      </c>
      <c r="F42" s="39">
        <v>133308000</v>
      </c>
      <c r="G42" s="44" t="s">
        <v>334</v>
      </c>
      <c r="H42" s="41">
        <v>42262</v>
      </c>
      <c r="I42" s="25" t="s">
        <v>335</v>
      </c>
      <c r="J42" s="39">
        <v>1111853807</v>
      </c>
      <c r="K42" s="33" t="s">
        <v>425</v>
      </c>
      <c r="L42" s="42">
        <v>0.6</v>
      </c>
      <c r="M42" s="42">
        <v>0.4</v>
      </c>
      <c r="N42" s="39">
        <v>133308000</v>
      </c>
      <c r="O42" s="18">
        <v>0</v>
      </c>
    </row>
    <row r="43" spans="1:15" ht="96" x14ac:dyDescent="0.25">
      <c r="A43" s="18">
        <v>42</v>
      </c>
      <c r="B43" s="134" t="s">
        <v>344</v>
      </c>
      <c r="C43" s="25" t="s">
        <v>30</v>
      </c>
      <c r="D43" s="25" t="s">
        <v>31</v>
      </c>
      <c r="E43" s="25" t="s">
        <v>32</v>
      </c>
      <c r="F43" s="39">
        <v>5000000</v>
      </c>
      <c r="G43" s="44" t="s">
        <v>345</v>
      </c>
      <c r="H43" s="41">
        <v>39885</v>
      </c>
      <c r="I43" s="25" t="s">
        <v>346</v>
      </c>
      <c r="J43" s="39">
        <v>24245558</v>
      </c>
      <c r="K43" s="33" t="s">
        <v>472</v>
      </c>
      <c r="L43" s="42">
        <v>0.8</v>
      </c>
      <c r="M43" s="42">
        <v>0.2</v>
      </c>
      <c r="N43" s="39">
        <v>6000000</v>
      </c>
      <c r="O43" s="18">
        <v>0</v>
      </c>
    </row>
    <row r="44" spans="1:15" ht="93.75" customHeight="1" x14ac:dyDescent="0.25">
      <c r="A44" s="18">
        <v>43</v>
      </c>
      <c r="B44" s="134" t="s">
        <v>349</v>
      </c>
      <c r="C44" s="25" t="s">
        <v>30</v>
      </c>
      <c r="D44" s="25" t="s">
        <v>31</v>
      </c>
      <c r="E44" s="25" t="s">
        <v>42</v>
      </c>
      <c r="F44" s="39">
        <v>330000000</v>
      </c>
      <c r="G44" s="44" t="s">
        <v>350</v>
      </c>
      <c r="H44" s="41">
        <v>39792</v>
      </c>
      <c r="I44" s="25" t="s">
        <v>351</v>
      </c>
      <c r="J44" s="39">
        <v>51574308</v>
      </c>
      <c r="K44" s="33" t="s">
        <v>446</v>
      </c>
      <c r="L44" s="42">
        <v>0.49</v>
      </c>
      <c r="M44" s="42">
        <v>0.51</v>
      </c>
      <c r="N44" s="39">
        <v>330000000</v>
      </c>
      <c r="O44" s="18">
        <v>0</v>
      </c>
    </row>
    <row r="45" spans="1:15" ht="50.25" customHeight="1" x14ac:dyDescent="0.25">
      <c r="A45" s="18">
        <v>44</v>
      </c>
      <c r="B45" s="134" t="s">
        <v>352</v>
      </c>
      <c r="C45" s="25" t="s">
        <v>30</v>
      </c>
      <c r="D45" s="25" t="s">
        <v>31</v>
      </c>
      <c r="E45" s="25" t="s">
        <v>77</v>
      </c>
      <c r="F45" s="39">
        <v>83162629</v>
      </c>
      <c r="G45" s="44" t="s">
        <v>354</v>
      </c>
      <c r="H45" s="41">
        <v>41402</v>
      </c>
      <c r="I45" s="25" t="s">
        <v>353</v>
      </c>
      <c r="J45" s="39">
        <v>96167618</v>
      </c>
      <c r="K45" s="33" t="s">
        <v>473</v>
      </c>
      <c r="L45" s="42">
        <v>0.9</v>
      </c>
      <c r="M45" s="42">
        <v>0.1</v>
      </c>
      <c r="N45" s="39">
        <v>83162629</v>
      </c>
      <c r="O45" s="18">
        <v>0</v>
      </c>
    </row>
    <row r="46" spans="1:15" ht="56.25" customHeight="1" x14ac:dyDescent="0.25">
      <c r="A46" s="18">
        <v>45</v>
      </c>
      <c r="B46" s="134" t="s">
        <v>320</v>
      </c>
      <c r="C46" s="25" t="s">
        <v>30</v>
      </c>
      <c r="D46" s="25" t="s">
        <v>31</v>
      </c>
      <c r="E46" s="25" t="s">
        <v>77</v>
      </c>
      <c r="F46" s="39">
        <v>532326930</v>
      </c>
      <c r="G46" s="44" t="s">
        <v>355</v>
      </c>
      <c r="H46" s="41">
        <v>41738</v>
      </c>
      <c r="I46" s="25" t="s">
        <v>373</v>
      </c>
      <c r="J46" s="39">
        <v>17585667</v>
      </c>
      <c r="K46" s="33" t="s">
        <v>474</v>
      </c>
      <c r="L46" s="42">
        <v>0.51</v>
      </c>
      <c r="M46" s="42">
        <v>0.49</v>
      </c>
      <c r="N46" s="39">
        <v>532326930</v>
      </c>
      <c r="O46" s="18">
        <v>0</v>
      </c>
    </row>
    <row r="47" spans="1:15" ht="144.75" x14ac:dyDescent="0.25">
      <c r="A47" s="18">
        <v>46</v>
      </c>
      <c r="B47" s="134" t="s">
        <v>400</v>
      </c>
      <c r="C47" s="25" t="s">
        <v>30</v>
      </c>
      <c r="D47" s="25" t="s">
        <v>31</v>
      </c>
      <c r="E47" s="25" t="s">
        <v>34</v>
      </c>
      <c r="F47" s="39">
        <v>622314670</v>
      </c>
      <c r="G47" s="45" t="s">
        <v>402</v>
      </c>
      <c r="H47" s="41">
        <v>41843</v>
      </c>
      <c r="I47" s="25" t="s">
        <v>401</v>
      </c>
      <c r="J47" s="39">
        <v>60283871</v>
      </c>
      <c r="K47" s="33" t="s">
        <v>475</v>
      </c>
      <c r="L47" s="42" t="s">
        <v>445</v>
      </c>
      <c r="M47" s="42">
        <v>0.2</v>
      </c>
      <c r="N47" s="39">
        <v>622314670</v>
      </c>
      <c r="O47" s="24">
        <v>0</v>
      </c>
    </row>
    <row r="48" spans="1:15" s="14" customFormat="1" ht="145.5" customHeight="1" x14ac:dyDescent="0.25">
      <c r="A48" s="18">
        <v>47</v>
      </c>
      <c r="B48" s="134" t="s">
        <v>361</v>
      </c>
      <c r="C48" s="25" t="s">
        <v>145</v>
      </c>
      <c r="D48" s="25" t="s">
        <v>31</v>
      </c>
      <c r="E48" s="25" t="s">
        <v>34</v>
      </c>
      <c r="F48" s="46">
        <v>355918461.98000002</v>
      </c>
      <c r="G48" s="45" t="s">
        <v>403</v>
      </c>
      <c r="H48" s="41">
        <v>41766</v>
      </c>
      <c r="I48" s="25" t="s">
        <v>362</v>
      </c>
      <c r="J48" s="39">
        <v>17547973</v>
      </c>
      <c r="K48" s="33" t="s">
        <v>487</v>
      </c>
      <c r="L48" s="42">
        <v>0.8</v>
      </c>
      <c r="M48" s="42">
        <v>0.2</v>
      </c>
      <c r="N48" s="46">
        <v>355918461.98000002</v>
      </c>
      <c r="O48" s="24">
        <v>0</v>
      </c>
    </row>
    <row r="49" spans="1:15" ht="108" x14ac:dyDescent="0.25">
      <c r="A49" s="18">
        <v>48</v>
      </c>
      <c r="B49" s="134" t="s">
        <v>338</v>
      </c>
      <c r="C49" s="25" t="s">
        <v>339</v>
      </c>
      <c r="D49" s="25" t="s">
        <v>31</v>
      </c>
      <c r="E49" s="25" t="s">
        <v>105</v>
      </c>
      <c r="F49" s="39">
        <v>13134865000</v>
      </c>
      <c r="G49" s="44" t="s">
        <v>340</v>
      </c>
      <c r="H49" s="41">
        <v>42865</v>
      </c>
      <c r="I49" s="25" t="s">
        <v>348</v>
      </c>
      <c r="J49" s="39">
        <v>27591407</v>
      </c>
      <c r="K49" s="33" t="s">
        <v>426</v>
      </c>
      <c r="L49" s="42">
        <v>0.49</v>
      </c>
      <c r="M49" s="42">
        <v>0.51</v>
      </c>
      <c r="N49" s="39">
        <v>1312486500</v>
      </c>
      <c r="O49" s="18">
        <v>0</v>
      </c>
    </row>
    <row r="50" spans="1:15" ht="84" x14ac:dyDescent="0.25">
      <c r="A50" s="18">
        <v>49</v>
      </c>
      <c r="B50" s="134" t="s">
        <v>144</v>
      </c>
      <c r="C50" s="25" t="s">
        <v>145</v>
      </c>
      <c r="D50" s="25" t="s">
        <v>31</v>
      </c>
      <c r="E50" s="25" t="s">
        <v>34</v>
      </c>
      <c r="F50" s="39">
        <v>2000000000</v>
      </c>
      <c r="G50" s="40" t="s">
        <v>146</v>
      </c>
      <c r="H50" s="41">
        <v>41155</v>
      </c>
      <c r="I50" s="27" t="s">
        <v>309</v>
      </c>
      <c r="J50" s="39">
        <v>40511570</v>
      </c>
      <c r="K50" s="33" t="s">
        <v>147</v>
      </c>
      <c r="L50" s="42">
        <v>0.49</v>
      </c>
      <c r="M50" s="42">
        <v>0.51</v>
      </c>
      <c r="N50" s="43">
        <v>2000000000</v>
      </c>
      <c r="O50" s="18">
        <v>0</v>
      </c>
    </row>
    <row r="51" spans="1:15" ht="48" customHeight="1" x14ac:dyDescent="0.25">
      <c r="A51" s="18">
        <v>50</v>
      </c>
      <c r="B51" s="134" t="s">
        <v>148</v>
      </c>
      <c r="C51" s="25" t="s">
        <v>145</v>
      </c>
      <c r="D51" s="25" t="s">
        <v>31</v>
      </c>
      <c r="E51" s="25" t="s">
        <v>34</v>
      </c>
      <c r="F51" s="39">
        <v>504000000</v>
      </c>
      <c r="G51" s="40" t="s">
        <v>149</v>
      </c>
      <c r="H51" s="41">
        <v>41374</v>
      </c>
      <c r="I51" s="27" t="s">
        <v>150</v>
      </c>
      <c r="J51" s="39">
        <v>88155418</v>
      </c>
      <c r="K51" s="33" t="s">
        <v>388</v>
      </c>
      <c r="L51" s="42">
        <v>0.49</v>
      </c>
      <c r="M51" s="42">
        <v>0.51</v>
      </c>
      <c r="N51" s="43">
        <v>504000000</v>
      </c>
      <c r="O51" s="18">
        <v>0</v>
      </c>
    </row>
    <row r="52" spans="1:15" ht="83.25" customHeight="1" x14ac:dyDescent="0.25">
      <c r="A52" s="18">
        <v>51</v>
      </c>
      <c r="B52" s="134" t="s">
        <v>151</v>
      </c>
      <c r="C52" s="25" t="s">
        <v>145</v>
      </c>
      <c r="D52" s="25" t="s">
        <v>31</v>
      </c>
      <c r="E52" s="25" t="s">
        <v>152</v>
      </c>
      <c r="F52" s="39">
        <v>86087953</v>
      </c>
      <c r="G52" s="40" t="s">
        <v>153</v>
      </c>
      <c r="H52" s="41">
        <v>41607</v>
      </c>
      <c r="I52" s="27" t="s">
        <v>154</v>
      </c>
      <c r="J52" s="39">
        <v>79464081</v>
      </c>
      <c r="K52" s="33" t="s">
        <v>155</v>
      </c>
      <c r="L52" s="42">
        <v>0.49</v>
      </c>
      <c r="M52" s="42">
        <v>0.51</v>
      </c>
      <c r="N52" s="43">
        <v>86087953</v>
      </c>
      <c r="O52" s="18">
        <v>0</v>
      </c>
    </row>
    <row r="53" spans="1:15" ht="79.5" customHeight="1" x14ac:dyDescent="0.25">
      <c r="A53" s="18">
        <v>52</v>
      </c>
      <c r="B53" s="134" t="s">
        <v>158</v>
      </c>
      <c r="C53" s="25" t="s">
        <v>145</v>
      </c>
      <c r="D53" s="25" t="s">
        <v>31</v>
      </c>
      <c r="E53" s="25" t="s">
        <v>32</v>
      </c>
      <c r="F53" s="39">
        <v>35956780</v>
      </c>
      <c r="G53" s="40" t="s">
        <v>156</v>
      </c>
      <c r="H53" s="41">
        <v>41598</v>
      </c>
      <c r="I53" s="27" t="s">
        <v>157</v>
      </c>
      <c r="J53" s="39">
        <v>68298797</v>
      </c>
      <c r="K53" s="33" t="s">
        <v>374</v>
      </c>
      <c r="L53" s="42">
        <v>0.49</v>
      </c>
      <c r="M53" s="42">
        <v>0.51</v>
      </c>
      <c r="N53" s="43">
        <v>35956780</v>
      </c>
      <c r="O53" s="18">
        <v>0</v>
      </c>
    </row>
    <row r="54" spans="1:15" ht="83.25" customHeight="1" x14ac:dyDescent="0.25">
      <c r="A54" s="18">
        <v>53</v>
      </c>
      <c r="B54" s="134" t="s">
        <v>159</v>
      </c>
      <c r="C54" s="25" t="s">
        <v>145</v>
      </c>
      <c r="D54" s="25" t="s">
        <v>31</v>
      </c>
      <c r="E54" s="25" t="s">
        <v>32</v>
      </c>
      <c r="F54" s="39">
        <v>85109240</v>
      </c>
      <c r="G54" s="40" t="s">
        <v>160</v>
      </c>
      <c r="H54" s="41">
        <v>41624</v>
      </c>
      <c r="I54" s="27" t="s">
        <v>161</v>
      </c>
      <c r="J54" s="39">
        <v>4299576</v>
      </c>
      <c r="K54" s="33" t="s">
        <v>162</v>
      </c>
      <c r="L54" s="42">
        <v>0.49</v>
      </c>
      <c r="M54" s="42">
        <v>0.51</v>
      </c>
      <c r="N54" s="43">
        <v>85109240</v>
      </c>
      <c r="O54" s="18">
        <v>0</v>
      </c>
    </row>
    <row r="55" spans="1:15" ht="70.5" customHeight="1" x14ac:dyDescent="0.25">
      <c r="A55" s="18">
        <v>54</v>
      </c>
      <c r="B55" s="134" t="s">
        <v>163</v>
      </c>
      <c r="C55" s="25" t="s">
        <v>145</v>
      </c>
      <c r="D55" s="25" t="s">
        <v>31</v>
      </c>
      <c r="E55" s="25" t="s">
        <v>34</v>
      </c>
      <c r="F55" s="39">
        <v>273000000</v>
      </c>
      <c r="G55" s="40" t="s">
        <v>165</v>
      </c>
      <c r="H55" s="41">
        <v>41904</v>
      </c>
      <c r="I55" s="27" t="s">
        <v>164</v>
      </c>
      <c r="J55" s="39">
        <v>96165278</v>
      </c>
      <c r="K55" s="33" t="s">
        <v>357</v>
      </c>
      <c r="L55" s="42">
        <v>0.49</v>
      </c>
      <c r="M55" s="42">
        <v>0.51</v>
      </c>
      <c r="N55" s="43">
        <v>273000000</v>
      </c>
      <c r="O55" s="18">
        <v>0</v>
      </c>
    </row>
    <row r="56" spans="1:15" ht="84" customHeight="1" x14ac:dyDescent="0.25">
      <c r="A56" s="18">
        <v>55</v>
      </c>
      <c r="B56" s="134" t="s">
        <v>166</v>
      </c>
      <c r="C56" s="25" t="s">
        <v>145</v>
      </c>
      <c r="D56" s="25" t="s">
        <v>31</v>
      </c>
      <c r="E56" s="25" t="s">
        <v>32</v>
      </c>
      <c r="F56" s="39">
        <v>94800000</v>
      </c>
      <c r="G56" s="40" t="s">
        <v>167</v>
      </c>
      <c r="H56" s="41">
        <v>41862</v>
      </c>
      <c r="I56" s="27" t="s">
        <v>168</v>
      </c>
      <c r="J56" s="39">
        <v>40912926</v>
      </c>
      <c r="K56" s="33" t="s">
        <v>169</v>
      </c>
      <c r="L56" s="42">
        <v>0.6</v>
      </c>
      <c r="M56" s="42">
        <v>0.4</v>
      </c>
      <c r="N56" s="43">
        <v>94800000</v>
      </c>
      <c r="O56" s="18">
        <v>0</v>
      </c>
    </row>
    <row r="57" spans="1:15" ht="102" customHeight="1" x14ac:dyDescent="0.25">
      <c r="A57" s="18">
        <v>56</v>
      </c>
      <c r="B57" s="134" t="s">
        <v>170</v>
      </c>
      <c r="C57" s="25" t="s">
        <v>145</v>
      </c>
      <c r="D57" s="25" t="s">
        <v>31</v>
      </c>
      <c r="E57" s="25" t="s">
        <v>34</v>
      </c>
      <c r="F57" s="39">
        <v>197848000</v>
      </c>
      <c r="G57" s="40" t="s">
        <v>171</v>
      </c>
      <c r="H57" s="41">
        <v>42116</v>
      </c>
      <c r="I57" s="27" t="s">
        <v>172</v>
      </c>
      <c r="J57" s="39">
        <v>91534193</v>
      </c>
      <c r="K57" s="33" t="s">
        <v>441</v>
      </c>
      <c r="L57" s="42">
        <v>0.5</v>
      </c>
      <c r="M57" s="42">
        <v>0.4</v>
      </c>
      <c r="N57" s="43">
        <v>197848000</v>
      </c>
      <c r="O57" s="18">
        <v>0</v>
      </c>
    </row>
    <row r="58" spans="1:15" ht="94.5" customHeight="1" x14ac:dyDescent="0.25">
      <c r="A58" s="18">
        <v>57</v>
      </c>
      <c r="B58" s="134" t="s">
        <v>173</v>
      </c>
      <c r="C58" s="25" t="s">
        <v>145</v>
      </c>
      <c r="D58" s="25" t="s">
        <v>31</v>
      </c>
      <c r="E58" s="25" t="s">
        <v>34</v>
      </c>
      <c r="F58" s="39">
        <v>390534120</v>
      </c>
      <c r="G58" s="40" t="s">
        <v>174</v>
      </c>
      <c r="H58" s="41">
        <v>42156</v>
      </c>
      <c r="I58" s="27" t="s">
        <v>175</v>
      </c>
      <c r="J58" s="39">
        <v>96191701</v>
      </c>
      <c r="K58" s="33" t="s">
        <v>444</v>
      </c>
      <c r="L58" s="42">
        <v>0.49</v>
      </c>
      <c r="M58" s="42">
        <v>0.51</v>
      </c>
      <c r="N58" s="43">
        <v>0</v>
      </c>
      <c r="O58" s="18">
        <v>0</v>
      </c>
    </row>
    <row r="59" spans="1:15" ht="96" x14ac:dyDescent="0.25">
      <c r="A59" s="18">
        <v>58</v>
      </c>
      <c r="B59" s="134" t="s">
        <v>176</v>
      </c>
      <c r="C59" s="25" t="s">
        <v>145</v>
      </c>
      <c r="D59" s="25" t="s">
        <v>31</v>
      </c>
      <c r="E59" s="25" t="s">
        <v>34</v>
      </c>
      <c r="F59" s="39">
        <v>200000000</v>
      </c>
      <c r="G59" s="40" t="s">
        <v>177</v>
      </c>
      <c r="H59" s="41">
        <v>42235</v>
      </c>
      <c r="I59" s="27" t="s">
        <v>178</v>
      </c>
      <c r="J59" s="39">
        <v>68305873</v>
      </c>
      <c r="K59" s="33" t="s">
        <v>437</v>
      </c>
      <c r="L59" s="42">
        <v>0.6</v>
      </c>
      <c r="M59" s="42">
        <v>0.4</v>
      </c>
      <c r="N59" s="43">
        <v>200000000</v>
      </c>
      <c r="O59" s="18">
        <v>0</v>
      </c>
    </row>
    <row r="60" spans="1:15" ht="77.25" customHeight="1" x14ac:dyDescent="0.25">
      <c r="A60" s="18">
        <v>59</v>
      </c>
      <c r="B60" s="134" t="s">
        <v>185</v>
      </c>
      <c r="C60" s="25" t="s">
        <v>145</v>
      </c>
      <c r="D60" s="25" t="s">
        <v>31</v>
      </c>
      <c r="E60" s="25" t="s">
        <v>32</v>
      </c>
      <c r="F60" s="39">
        <v>98009100</v>
      </c>
      <c r="G60" s="40" t="s">
        <v>186</v>
      </c>
      <c r="H60" s="41">
        <v>42254</v>
      </c>
      <c r="I60" s="27" t="s">
        <v>187</v>
      </c>
      <c r="J60" s="39">
        <v>1118563517</v>
      </c>
      <c r="K60" s="33" t="s">
        <v>413</v>
      </c>
      <c r="L60" s="42">
        <v>0.6</v>
      </c>
      <c r="M60" s="42">
        <v>0.4</v>
      </c>
      <c r="N60" s="43">
        <v>98009100</v>
      </c>
      <c r="O60" s="18">
        <v>0</v>
      </c>
    </row>
    <row r="61" spans="1:15" ht="120" x14ac:dyDescent="0.25">
      <c r="A61" s="18">
        <v>60</v>
      </c>
      <c r="B61" s="134" t="s">
        <v>188</v>
      </c>
      <c r="C61" s="25" t="s">
        <v>145</v>
      </c>
      <c r="D61" s="25" t="s">
        <v>31</v>
      </c>
      <c r="E61" s="25" t="s">
        <v>34</v>
      </c>
      <c r="F61" s="39">
        <v>120659069</v>
      </c>
      <c r="G61" s="40" t="s">
        <v>189</v>
      </c>
      <c r="H61" s="41">
        <v>42417</v>
      </c>
      <c r="I61" s="27" t="s">
        <v>190</v>
      </c>
      <c r="J61" s="39">
        <v>7182043</v>
      </c>
      <c r="K61" s="33" t="s">
        <v>454</v>
      </c>
      <c r="L61" s="42">
        <v>0.49</v>
      </c>
      <c r="M61" s="42">
        <v>0.51</v>
      </c>
      <c r="N61" s="43">
        <v>0</v>
      </c>
      <c r="O61" s="18">
        <v>0</v>
      </c>
    </row>
    <row r="62" spans="1:15" ht="120" x14ac:dyDescent="0.25">
      <c r="A62" s="18">
        <v>61</v>
      </c>
      <c r="B62" s="134" t="s">
        <v>191</v>
      </c>
      <c r="C62" s="25" t="s">
        <v>145</v>
      </c>
      <c r="D62" s="25" t="s">
        <v>31</v>
      </c>
      <c r="E62" s="25" t="s">
        <v>34</v>
      </c>
      <c r="F62" s="39">
        <v>210000000</v>
      </c>
      <c r="G62" s="40" t="s">
        <v>192</v>
      </c>
      <c r="H62" s="41">
        <v>41344</v>
      </c>
      <c r="I62" s="27" t="s">
        <v>193</v>
      </c>
      <c r="J62" s="39">
        <v>17546954</v>
      </c>
      <c r="K62" s="33" t="s">
        <v>147</v>
      </c>
      <c r="L62" s="42">
        <v>0.49</v>
      </c>
      <c r="M62" s="42">
        <v>0.51</v>
      </c>
      <c r="N62" s="43">
        <v>210000000</v>
      </c>
      <c r="O62" s="18">
        <v>0</v>
      </c>
    </row>
    <row r="63" spans="1:15" ht="96" x14ac:dyDescent="0.25">
      <c r="A63" s="18">
        <v>62</v>
      </c>
      <c r="B63" s="134" t="s">
        <v>194</v>
      </c>
      <c r="C63" s="25" t="s">
        <v>145</v>
      </c>
      <c r="D63" s="25" t="s">
        <v>31</v>
      </c>
      <c r="E63" s="25" t="s">
        <v>34</v>
      </c>
      <c r="F63" s="39">
        <v>206501087</v>
      </c>
      <c r="G63" s="40" t="s">
        <v>195</v>
      </c>
      <c r="H63" s="41">
        <v>41808</v>
      </c>
      <c r="I63" s="27" t="s">
        <v>196</v>
      </c>
      <c r="J63" s="39" t="s">
        <v>197</v>
      </c>
      <c r="K63" s="33" t="s">
        <v>476</v>
      </c>
      <c r="L63" s="42">
        <v>0.8</v>
      </c>
      <c r="M63" s="42">
        <v>0.2</v>
      </c>
      <c r="N63" s="43">
        <v>106501087</v>
      </c>
      <c r="O63" s="18">
        <v>0</v>
      </c>
    </row>
    <row r="64" spans="1:15" ht="132" x14ac:dyDescent="0.25">
      <c r="A64" s="18">
        <v>63</v>
      </c>
      <c r="B64" s="135" t="s">
        <v>198</v>
      </c>
      <c r="C64" s="25" t="s">
        <v>145</v>
      </c>
      <c r="D64" s="25" t="s">
        <v>31</v>
      </c>
      <c r="E64" s="25" t="s">
        <v>34</v>
      </c>
      <c r="F64" s="39">
        <v>1317128015</v>
      </c>
      <c r="G64" s="40" t="s">
        <v>195</v>
      </c>
      <c r="H64" s="41">
        <v>42177</v>
      </c>
      <c r="I64" s="27" t="s">
        <v>477</v>
      </c>
      <c r="J64" s="39">
        <v>19180782</v>
      </c>
      <c r="K64" s="33" t="s">
        <v>478</v>
      </c>
      <c r="L64" s="42">
        <v>0.8</v>
      </c>
      <c r="M64" s="42">
        <v>0.2</v>
      </c>
      <c r="N64" s="43">
        <v>1317328019</v>
      </c>
      <c r="O64" s="18">
        <v>0</v>
      </c>
    </row>
    <row r="65" spans="1:15" ht="91.5" customHeight="1" x14ac:dyDescent="0.25">
      <c r="A65" s="18">
        <v>64</v>
      </c>
      <c r="B65" s="134" t="s">
        <v>199</v>
      </c>
      <c r="C65" s="25" t="s">
        <v>145</v>
      </c>
      <c r="D65" s="25" t="s">
        <v>31</v>
      </c>
      <c r="E65" s="25" t="s">
        <v>34</v>
      </c>
      <c r="F65" s="39">
        <v>39600000</v>
      </c>
      <c r="G65" s="40" t="s">
        <v>200</v>
      </c>
      <c r="H65" s="41">
        <v>42585</v>
      </c>
      <c r="I65" s="27" t="s">
        <v>201</v>
      </c>
      <c r="J65" s="39">
        <v>4301650</v>
      </c>
      <c r="K65" s="33" t="s">
        <v>383</v>
      </c>
      <c r="L65" s="42">
        <v>0.6</v>
      </c>
      <c r="M65" s="42">
        <v>0.4</v>
      </c>
      <c r="N65" s="43">
        <v>39600000</v>
      </c>
      <c r="O65" s="18">
        <v>0</v>
      </c>
    </row>
    <row r="66" spans="1:15" ht="84" x14ac:dyDescent="0.25">
      <c r="A66" s="18">
        <v>65</v>
      </c>
      <c r="B66" s="134" t="s">
        <v>202</v>
      </c>
      <c r="C66" s="25" t="s">
        <v>145</v>
      </c>
      <c r="D66" s="25" t="s">
        <v>31</v>
      </c>
      <c r="E66" s="25" t="s">
        <v>32</v>
      </c>
      <c r="F66" s="39">
        <v>34472000</v>
      </c>
      <c r="G66" s="40" t="s">
        <v>203</v>
      </c>
      <c r="H66" s="41">
        <v>42759</v>
      </c>
      <c r="I66" s="27" t="s">
        <v>204</v>
      </c>
      <c r="J66" s="39">
        <v>17074178</v>
      </c>
      <c r="K66" s="33" t="s">
        <v>479</v>
      </c>
      <c r="L66" s="42">
        <v>0.8</v>
      </c>
      <c r="M66" s="42">
        <v>0.2</v>
      </c>
      <c r="N66" s="43">
        <v>34472000</v>
      </c>
      <c r="O66" s="18">
        <v>0</v>
      </c>
    </row>
    <row r="67" spans="1:15" ht="72.75" customHeight="1" x14ac:dyDescent="0.25">
      <c r="A67" s="18">
        <v>66</v>
      </c>
      <c r="B67" s="134" t="s">
        <v>205</v>
      </c>
      <c r="C67" s="25" t="s">
        <v>145</v>
      </c>
      <c r="D67" s="25" t="s">
        <v>31</v>
      </c>
      <c r="E67" s="25" t="s">
        <v>77</v>
      </c>
      <c r="F67" s="39">
        <v>1107031750</v>
      </c>
      <c r="G67" s="40" t="s">
        <v>206</v>
      </c>
      <c r="H67" s="41" t="s">
        <v>488</v>
      </c>
      <c r="I67" s="27" t="s">
        <v>207</v>
      </c>
      <c r="J67" s="39">
        <v>68289668</v>
      </c>
      <c r="K67" s="33" t="s">
        <v>480</v>
      </c>
      <c r="L67" s="42">
        <v>0.6</v>
      </c>
      <c r="M67" s="42">
        <v>0.4</v>
      </c>
      <c r="N67" s="43">
        <v>1107031750</v>
      </c>
      <c r="O67" s="18">
        <v>0</v>
      </c>
    </row>
    <row r="68" spans="1:15" ht="71.25" customHeight="1" x14ac:dyDescent="0.25">
      <c r="A68" s="18">
        <v>67</v>
      </c>
      <c r="B68" s="134" t="s">
        <v>208</v>
      </c>
      <c r="C68" s="25" t="s">
        <v>145</v>
      </c>
      <c r="D68" s="25" t="s">
        <v>31</v>
      </c>
      <c r="E68" s="25" t="s">
        <v>34</v>
      </c>
      <c r="F68" s="39">
        <v>235800000</v>
      </c>
      <c r="G68" s="40" t="s">
        <v>209</v>
      </c>
      <c r="H68" s="41">
        <v>42359</v>
      </c>
      <c r="I68" s="27" t="s">
        <v>210</v>
      </c>
      <c r="J68" s="39" t="s">
        <v>211</v>
      </c>
      <c r="K68" s="33" t="s">
        <v>212</v>
      </c>
      <c r="L68" s="42">
        <v>0.49</v>
      </c>
      <c r="M68" s="42">
        <v>0.51</v>
      </c>
      <c r="N68" s="43">
        <v>23580000</v>
      </c>
      <c r="O68" s="18">
        <v>0</v>
      </c>
    </row>
    <row r="69" spans="1:15" ht="72" x14ac:dyDescent="0.25">
      <c r="A69" s="18">
        <v>68</v>
      </c>
      <c r="B69" s="134" t="s">
        <v>213</v>
      </c>
      <c r="C69" s="25" t="s">
        <v>145</v>
      </c>
      <c r="D69" s="25" t="s">
        <v>31</v>
      </c>
      <c r="E69" s="25" t="s">
        <v>69</v>
      </c>
      <c r="F69" s="39">
        <v>0</v>
      </c>
      <c r="G69" s="40" t="s">
        <v>214</v>
      </c>
      <c r="H69" s="41">
        <v>41905</v>
      </c>
      <c r="I69" s="27" t="s">
        <v>215</v>
      </c>
      <c r="J69" s="39">
        <v>5590998</v>
      </c>
      <c r="K69" s="33" t="s">
        <v>310</v>
      </c>
      <c r="L69" s="42">
        <v>0.9</v>
      </c>
      <c r="M69" s="42">
        <v>0.1</v>
      </c>
      <c r="N69" s="43">
        <v>0</v>
      </c>
      <c r="O69" s="18">
        <v>0</v>
      </c>
    </row>
    <row r="70" spans="1:15" ht="82.5" customHeight="1" x14ac:dyDescent="0.25">
      <c r="A70" s="18">
        <v>69</v>
      </c>
      <c r="B70" s="134" t="s">
        <v>216</v>
      </c>
      <c r="C70" s="25" t="s">
        <v>145</v>
      </c>
      <c r="D70" s="25" t="s">
        <v>31</v>
      </c>
      <c r="E70" s="25" t="s">
        <v>34</v>
      </c>
      <c r="F70" s="39">
        <v>73771700</v>
      </c>
      <c r="G70" s="40" t="s">
        <v>217</v>
      </c>
      <c r="H70" s="41">
        <v>42996</v>
      </c>
      <c r="I70" s="27" t="s">
        <v>218</v>
      </c>
      <c r="J70" s="39">
        <v>5420529</v>
      </c>
      <c r="K70" s="33" t="s">
        <v>431</v>
      </c>
      <c r="L70" s="42">
        <v>0.49</v>
      </c>
      <c r="M70" s="42">
        <v>0.51</v>
      </c>
      <c r="N70" s="43">
        <v>73771705</v>
      </c>
      <c r="O70" s="18">
        <v>0</v>
      </c>
    </row>
    <row r="71" spans="1:15" ht="84" x14ac:dyDescent="0.25">
      <c r="A71" s="18">
        <v>70</v>
      </c>
      <c r="B71" s="134" t="s">
        <v>219</v>
      </c>
      <c r="C71" s="25" t="s">
        <v>145</v>
      </c>
      <c r="D71" s="25" t="s">
        <v>31</v>
      </c>
      <c r="E71" s="25" t="s">
        <v>34</v>
      </c>
      <c r="F71" s="39">
        <v>21231299</v>
      </c>
      <c r="G71" s="40" t="s">
        <v>220</v>
      </c>
      <c r="H71" s="41">
        <v>41778</v>
      </c>
      <c r="I71" s="27" t="s">
        <v>221</v>
      </c>
      <c r="J71" s="39">
        <v>13489766</v>
      </c>
      <c r="K71" s="33" t="s">
        <v>481</v>
      </c>
      <c r="L71" s="42">
        <v>0.8</v>
      </c>
      <c r="M71" s="42">
        <v>0.2</v>
      </c>
      <c r="N71" s="43">
        <v>21231299</v>
      </c>
      <c r="O71" s="18">
        <v>0</v>
      </c>
    </row>
    <row r="72" spans="1:15" ht="75.75" customHeight="1" x14ac:dyDescent="0.25">
      <c r="A72" s="18">
        <v>71</v>
      </c>
      <c r="B72" s="134" t="s">
        <v>324</v>
      </c>
      <c r="C72" s="25" t="s">
        <v>145</v>
      </c>
      <c r="D72" s="25" t="s">
        <v>31</v>
      </c>
      <c r="E72" s="25" t="s">
        <v>38</v>
      </c>
      <c r="F72" s="39">
        <v>222082221</v>
      </c>
      <c r="G72" s="44" t="s">
        <v>325</v>
      </c>
      <c r="H72" s="41">
        <v>41806</v>
      </c>
      <c r="I72" s="25" t="s">
        <v>375</v>
      </c>
      <c r="J72" s="39">
        <v>91473896</v>
      </c>
      <c r="K72" s="33" t="s">
        <v>453</v>
      </c>
      <c r="L72" s="42">
        <v>0.49</v>
      </c>
      <c r="M72" s="42">
        <v>0.51</v>
      </c>
      <c r="N72" s="39">
        <v>222082221</v>
      </c>
      <c r="O72" s="18">
        <v>0</v>
      </c>
    </row>
    <row r="73" spans="1:15" ht="96" x14ac:dyDescent="0.25">
      <c r="A73" s="18">
        <v>72</v>
      </c>
      <c r="B73" s="134" t="s">
        <v>399</v>
      </c>
      <c r="C73" s="25" t="s">
        <v>145</v>
      </c>
      <c r="D73" s="25" t="s">
        <v>31</v>
      </c>
      <c r="E73" s="25" t="s">
        <v>34</v>
      </c>
      <c r="F73" s="39">
        <v>562000000</v>
      </c>
      <c r="G73" s="44" t="s">
        <v>336</v>
      </c>
      <c r="H73" s="41">
        <v>42382</v>
      </c>
      <c r="I73" s="25" t="s">
        <v>337</v>
      </c>
      <c r="J73" s="39">
        <v>1098686938</v>
      </c>
      <c r="K73" s="33" t="s">
        <v>482</v>
      </c>
      <c r="L73" s="42">
        <v>0.49</v>
      </c>
      <c r="M73" s="42">
        <v>0.51</v>
      </c>
      <c r="N73" s="39">
        <v>562000000</v>
      </c>
      <c r="O73" s="18">
        <v>0</v>
      </c>
    </row>
    <row r="74" spans="1:15" ht="96" x14ac:dyDescent="0.25">
      <c r="A74" s="18">
        <v>73</v>
      </c>
      <c r="B74" s="134" t="s">
        <v>341</v>
      </c>
      <c r="C74" s="25" t="s">
        <v>145</v>
      </c>
      <c r="D74" s="25" t="s">
        <v>31</v>
      </c>
      <c r="E74" s="25" t="s">
        <v>34</v>
      </c>
      <c r="F74" s="39">
        <v>217820000</v>
      </c>
      <c r="G74" s="44" t="s">
        <v>342</v>
      </c>
      <c r="H74" s="41">
        <v>40786</v>
      </c>
      <c r="I74" s="25" t="s">
        <v>343</v>
      </c>
      <c r="J74" s="39">
        <v>217000000</v>
      </c>
      <c r="K74" s="33" t="s">
        <v>347</v>
      </c>
      <c r="L74" s="42">
        <v>0.49</v>
      </c>
      <c r="M74" s="42">
        <v>0.51</v>
      </c>
      <c r="N74" s="39">
        <v>217820000</v>
      </c>
      <c r="O74" s="18">
        <v>0</v>
      </c>
    </row>
    <row r="75" spans="1:15" ht="79.5" customHeight="1" x14ac:dyDescent="0.25">
      <c r="A75" s="18">
        <v>74</v>
      </c>
      <c r="B75" s="134" t="s">
        <v>359</v>
      </c>
      <c r="C75" s="25" t="s">
        <v>145</v>
      </c>
      <c r="D75" s="25" t="s">
        <v>31</v>
      </c>
      <c r="E75" s="25" t="s">
        <v>34</v>
      </c>
      <c r="F75" s="39">
        <v>390000000</v>
      </c>
      <c r="G75" s="44" t="s">
        <v>360</v>
      </c>
      <c r="H75" s="41">
        <v>43136</v>
      </c>
      <c r="I75" s="25" t="s">
        <v>376</v>
      </c>
      <c r="J75" s="39">
        <v>68303555</v>
      </c>
      <c r="K75" s="33" t="s">
        <v>390</v>
      </c>
      <c r="L75" s="42">
        <v>0.6</v>
      </c>
      <c r="M75" s="42">
        <v>0.4</v>
      </c>
      <c r="N75" s="39">
        <v>390000000</v>
      </c>
      <c r="O75" s="18">
        <v>0</v>
      </c>
    </row>
    <row r="76" spans="1:15" ht="156" x14ac:dyDescent="0.25">
      <c r="A76" s="18">
        <v>75</v>
      </c>
      <c r="B76" s="134" t="s">
        <v>386</v>
      </c>
      <c r="C76" s="25" t="s">
        <v>145</v>
      </c>
      <c r="D76" s="25" t="s">
        <v>31</v>
      </c>
      <c r="E76" s="25" t="s">
        <v>34</v>
      </c>
      <c r="F76" s="39">
        <v>3578088000</v>
      </c>
      <c r="G76" s="33" t="s">
        <v>387</v>
      </c>
      <c r="H76" s="41">
        <v>43202</v>
      </c>
      <c r="I76" s="25" t="s">
        <v>404</v>
      </c>
      <c r="J76" s="39">
        <v>40490008</v>
      </c>
      <c r="K76" s="33" t="s">
        <v>483</v>
      </c>
      <c r="L76" s="42">
        <v>0.6</v>
      </c>
      <c r="M76" s="42">
        <v>0.4</v>
      </c>
      <c r="N76" s="39">
        <v>3578088000</v>
      </c>
      <c r="O76" s="18">
        <v>0</v>
      </c>
    </row>
    <row r="77" spans="1:15" ht="120.75" x14ac:dyDescent="0.25">
      <c r="A77" s="18">
        <v>76</v>
      </c>
      <c r="B77" s="134" t="s">
        <v>422</v>
      </c>
      <c r="C77" s="25" t="s">
        <v>145</v>
      </c>
      <c r="D77" s="25" t="s">
        <v>31</v>
      </c>
      <c r="E77" s="25" t="s">
        <v>34</v>
      </c>
      <c r="F77" s="48">
        <v>1420000000</v>
      </c>
      <c r="G77" s="45" t="s">
        <v>423</v>
      </c>
      <c r="H77" s="41">
        <v>43326</v>
      </c>
      <c r="I77" s="25" t="s">
        <v>424</v>
      </c>
      <c r="J77" s="39">
        <v>63494407</v>
      </c>
      <c r="K77" s="33" t="s">
        <v>484</v>
      </c>
      <c r="L77" s="42">
        <v>0.3</v>
      </c>
      <c r="M77" s="42">
        <v>0.7</v>
      </c>
      <c r="N77" s="39">
        <v>1420000000</v>
      </c>
      <c r="O77" s="24">
        <v>0</v>
      </c>
    </row>
    <row r="78" spans="1:15" ht="72" x14ac:dyDescent="0.25">
      <c r="A78" s="18">
        <v>77</v>
      </c>
      <c r="B78" s="134" t="s">
        <v>222</v>
      </c>
      <c r="C78" s="25" t="s">
        <v>223</v>
      </c>
      <c r="D78" s="25" t="s">
        <v>31</v>
      </c>
      <c r="E78" s="25" t="s">
        <v>34</v>
      </c>
      <c r="F78" s="39">
        <v>396000000</v>
      </c>
      <c r="G78" s="40" t="s">
        <v>224</v>
      </c>
      <c r="H78" s="41">
        <v>42424</v>
      </c>
      <c r="I78" s="27" t="s">
        <v>225</v>
      </c>
      <c r="J78" s="39" t="s">
        <v>226</v>
      </c>
      <c r="K78" s="33" t="s">
        <v>427</v>
      </c>
      <c r="L78" s="42">
        <v>0.6</v>
      </c>
      <c r="M78" s="42">
        <v>0.4</v>
      </c>
      <c r="N78" s="43">
        <v>396000000</v>
      </c>
      <c r="O78" s="18">
        <v>0</v>
      </c>
    </row>
    <row r="79" spans="1:15" ht="77.25" customHeight="1" x14ac:dyDescent="0.25">
      <c r="A79" s="18">
        <v>78</v>
      </c>
      <c r="B79" s="134" t="s">
        <v>230</v>
      </c>
      <c r="C79" s="25" t="s">
        <v>223</v>
      </c>
      <c r="D79" s="25" t="s">
        <v>31</v>
      </c>
      <c r="E79" s="25" t="s">
        <v>34</v>
      </c>
      <c r="F79" s="39">
        <v>391300000</v>
      </c>
      <c r="G79" s="40" t="s">
        <v>231</v>
      </c>
      <c r="H79" s="41">
        <v>41037</v>
      </c>
      <c r="I79" s="27" t="s">
        <v>232</v>
      </c>
      <c r="J79" s="39">
        <v>19150580</v>
      </c>
      <c r="K79" s="33" t="s">
        <v>237</v>
      </c>
      <c r="L79" s="42">
        <v>0.6</v>
      </c>
      <c r="M79" s="42">
        <v>0.4</v>
      </c>
      <c r="N79" s="43">
        <v>391300000</v>
      </c>
      <c r="O79" s="18">
        <v>0</v>
      </c>
    </row>
    <row r="80" spans="1:15" ht="108" x14ac:dyDescent="0.25">
      <c r="A80" s="18">
        <v>79</v>
      </c>
      <c r="B80" s="134" t="s">
        <v>233</v>
      </c>
      <c r="C80" s="25" t="s">
        <v>223</v>
      </c>
      <c r="D80" s="25" t="s">
        <v>31</v>
      </c>
      <c r="E80" s="25" t="s">
        <v>32</v>
      </c>
      <c r="F80" s="39">
        <v>500000000</v>
      </c>
      <c r="G80" s="40" t="s">
        <v>234</v>
      </c>
      <c r="H80" s="41">
        <v>41543</v>
      </c>
      <c r="I80" s="27" t="s">
        <v>235</v>
      </c>
      <c r="J80" s="39" t="s">
        <v>236</v>
      </c>
      <c r="K80" s="33" t="s">
        <v>456</v>
      </c>
      <c r="L80" s="42">
        <v>0.49</v>
      </c>
      <c r="M80" s="42">
        <v>0.51</v>
      </c>
      <c r="N80" s="43">
        <v>500000000</v>
      </c>
      <c r="O80" s="18">
        <v>0</v>
      </c>
    </row>
    <row r="81" spans="1:15" ht="82.5" customHeight="1" x14ac:dyDescent="0.25">
      <c r="A81" s="18">
        <v>80</v>
      </c>
      <c r="B81" s="134" t="s">
        <v>238</v>
      </c>
      <c r="C81" s="25" t="s">
        <v>223</v>
      </c>
      <c r="D81" s="25" t="s">
        <v>31</v>
      </c>
      <c r="E81" s="25" t="s">
        <v>77</v>
      </c>
      <c r="F81" s="39">
        <v>16000000</v>
      </c>
      <c r="G81" s="40" t="s">
        <v>239</v>
      </c>
      <c r="H81" s="41">
        <v>42312</v>
      </c>
      <c r="I81" s="27" t="s">
        <v>240</v>
      </c>
      <c r="J81" s="39">
        <v>79599969</v>
      </c>
      <c r="K81" s="33" t="s">
        <v>364</v>
      </c>
      <c r="L81" s="42">
        <v>0.49</v>
      </c>
      <c r="M81" s="42">
        <v>0.51</v>
      </c>
      <c r="N81" s="43">
        <v>16000000</v>
      </c>
      <c r="O81" s="18">
        <v>0</v>
      </c>
    </row>
    <row r="82" spans="1:15" ht="72" x14ac:dyDescent="0.25">
      <c r="A82" s="18">
        <v>81</v>
      </c>
      <c r="B82" s="134" t="s">
        <v>99</v>
      </c>
      <c r="C82" s="25" t="s">
        <v>223</v>
      </c>
      <c r="D82" s="25" t="s">
        <v>31</v>
      </c>
      <c r="E82" s="25" t="s">
        <v>32</v>
      </c>
      <c r="F82" s="39">
        <v>70573080</v>
      </c>
      <c r="G82" s="40" t="s">
        <v>241</v>
      </c>
      <c r="H82" s="41">
        <v>41893</v>
      </c>
      <c r="I82" s="27" t="s">
        <v>242</v>
      </c>
      <c r="J82" s="39">
        <v>1116777721</v>
      </c>
      <c r="K82" s="33" t="s">
        <v>243</v>
      </c>
      <c r="L82" s="42" t="s">
        <v>244</v>
      </c>
      <c r="M82" s="42">
        <v>0.51</v>
      </c>
      <c r="N82" s="43">
        <v>70573080</v>
      </c>
      <c r="O82" s="18">
        <v>0</v>
      </c>
    </row>
    <row r="83" spans="1:15" ht="72" x14ac:dyDescent="0.25">
      <c r="A83" s="18">
        <v>82</v>
      </c>
      <c r="B83" s="134" t="s">
        <v>245</v>
      </c>
      <c r="C83" s="25" t="s">
        <v>223</v>
      </c>
      <c r="D83" s="25" t="s">
        <v>31</v>
      </c>
      <c r="E83" s="25" t="s">
        <v>32</v>
      </c>
      <c r="F83" s="39">
        <v>410661000</v>
      </c>
      <c r="G83" s="40" t="s">
        <v>246</v>
      </c>
      <c r="H83" s="41">
        <v>41991</v>
      </c>
      <c r="I83" s="27" t="s">
        <v>247</v>
      </c>
      <c r="J83" s="39">
        <v>89437667</v>
      </c>
      <c r="K83" s="33" t="s">
        <v>428</v>
      </c>
      <c r="L83" s="42">
        <v>0.6</v>
      </c>
      <c r="M83" s="42">
        <v>0.4</v>
      </c>
      <c r="N83" s="43">
        <v>410661000</v>
      </c>
      <c r="O83" s="18">
        <v>0</v>
      </c>
    </row>
    <row r="84" spans="1:15" ht="72" x14ac:dyDescent="0.25">
      <c r="A84" s="18">
        <v>83</v>
      </c>
      <c r="B84" s="134" t="s">
        <v>130</v>
      </c>
      <c r="C84" s="25" t="s">
        <v>223</v>
      </c>
      <c r="D84" s="25" t="s">
        <v>31</v>
      </c>
      <c r="E84" s="25" t="s">
        <v>32</v>
      </c>
      <c r="F84" s="39">
        <v>410661000</v>
      </c>
      <c r="G84" s="40" t="s">
        <v>255</v>
      </c>
      <c r="H84" s="41">
        <v>42283</v>
      </c>
      <c r="I84" s="27" t="s">
        <v>248</v>
      </c>
      <c r="J84" s="39">
        <v>96190847</v>
      </c>
      <c r="K84" s="33" t="s">
        <v>249</v>
      </c>
      <c r="L84" s="42">
        <v>0.6</v>
      </c>
      <c r="M84" s="42">
        <v>0.4</v>
      </c>
      <c r="N84" s="43">
        <v>410661000</v>
      </c>
      <c r="O84" s="18">
        <v>0</v>
      </c>
    </row>
    <row r="85" spans="1:15" ht="72" x14ac:dyDescent="0.25">
      <c r="A85" s="18">
        <v>84</v>
      </c>
      <c r="B85" s="134" t="s">
        <v>250</v>
      </c>
      <c r="C85" s="25" t="s">
        <v>223</v>
      </c>
      <c r="D85" s="25" t="s">
        <v>31</v>
      </c>
      <c r="E85" s="25" t="s">
        <v>32</v>
      </c>
      <c r="F85" s="39">
        <v>207072180</v>
      </c>
      <c r="G85" s="40" t="s">
        <v>256</v>
      </c>
      <c r="H85" s="41">
        <v>41967</v>
      </c>
      <c r="I85" s="27" t="s">
        <v>251</v>
      </c>
      <c r="J85" s="39">
        <v>17592690</v>
      </c>
      <c r="K85" s="33" t="s">
        <v>252</v>
      </c>
      <c r="L85" s="42">
        <v>0.6</v>
      </c>
      <c r="M85" s="42">
        <v>0.4</v>
      </c>
      <c r="N85" s="43">
        <v>207072180</v>
      </c>
      <c r="O85" s="18">
        <v>0</v>
      </c>
    </row>
    <row r="86" spans="1:15" ht="72" x14ac:dyDescent="0.25">
      <c r="A86" s="18">
        <v>85</v>
      </c>
      <c r="B86" s="134" t="s">
        <v>132</v>
      </c>
      <c r="C86" s="25" t="s">
        <v>223</v>
      </c>
      <c r="D86" s="25" t="s">
        <v>31</v>
      </c>
      <c r="E86" s="25" t="s">
        <v>32</v>
      </c>
      <c r="F86" s="39">
        <v>207072180</v>
      </c>
      <c r="G86" s="40" t="s">
        <v>256</v>
      </c>
      <c r="H86" s="41">
        <v>41962</v>
      </c>
      <c r="I86" s="27" t="s">
        <v>253</v>
      </c>
      <c r="J86" s="39">
        <v>13353282</v>
      </c>
      <c r="K86" s="33" t="s">
        <v>451</v>
      </c>
      <c r="L86" s="42">
        <v>0.6</v>
      </c>
      <c r="M86" s="42">
        <v>0.4</v>
      </c>
      <c r="N86" s="43">
        <v>207072180</v>
      </c>
      <c r="O86" s="18">
        <v>0</v>
      </c>
    </row>
    <row r="87" spans="1:15" ht="72" x14ac:dyDescent="0.25">
      <c r="A87" s="18">
        <v>86</v>
      </c>
      <c r="B87" s="134" t="s">
        <v>254</v>
      </c>
      <c r="C87" s="25" t="s">
        <v>223</v>
      </c>
      <c r="D87" s="25" t="s">
        <v>31</v>
      </c>
      <c r="E87" s="25" t="s">
        <v>32</v>
      </c>
      <c r="F87" s="39">
        <v>207072180</v>
      </c>
      <c r="G87" s="40" t="s">
        <v>258</v>
      </c>
      <c r="H87" s="41" t="s">
        <v>489</v>
      </c>
      <c r="I87" s="27" t="s">
        <v>257</v>
      </c>
      <c r="J87" s="39">
        <v>17529990</v>
      </c>
      <c r="K87" s="33" t="s">
        <v>259</v>
      </c>
      <c r="L87" s="42">
        <v>0.6</v>
      </c>
      <c r="M87" s="42">
        <v>0.4</v>
      </c>
      <c r="N87" s="43">
        <v>207072180</v>
      </c>
      <c r="O87" s="18">
        <v>0</v>
      </c>
    </row>
    <row r="88" spans="1:15" ht="132" x14ac:dyDescent="0.25">
      <c r="A88" s="18">
        <v>87</v>
      </c>
      <c r="B88" s="134" t="s">
        <v>260</v>
      </c>
      <c r="C88" s="25" t="s">
        <v>223</v>
      </c>
      <c r="D88" s="25" t="s">
        <v>31</v>
      </c>
      <c r="E88" s="25" t="s">
        <v>34</v>
      </c>
      <c r="F88" s="39">
        <v>5178932800</v>
      </c>
      <c r="G88" s="40" t="s">
        <v>261</v>
      </c>
      <c r="H88" s="41">
        <v>42187</v>
      </c>
      <c r="I88" s="27" t="s">
        <v>262</v>
      </c>
      <c r="J88" s="39">
        <v>17527167</v>
      </c>
      <c r="K88" s="49" t="s">
        <v>394</v>
      </c>
      <c r="L88" s="42">
        <v>0.49</v>
      </c>
      <c r="M88" s="42">
        <v>0.51</v>
      </c>
      <c r="N88" s="43">
        <v>5178932800</v>
      </c>
      <c r="O88" s="18">
        <v>0</v>
      </c>
    </row>
    <row r="89" spans="1:15" ht="84" x14ac:dyDescent="0.25">
      <c r="A89" s="18">
        <v>88</v>
      </c>
      <c r="B89" s="134" t="s">
        <v>263</v>
      </c>
      <c r="C89" s="25" t="s">
        <v>223</v>
      </c>
      <c r="D89" s="25" t="s">
        <v>31</v>
      </c>
      <c r="E89" s="25" t="s">
        <v>34</v>
      </c>
      <c r="F89" s="39">
        <v>1846535019</v>
      </c>
      <c r="G89" s="40" t="s">
        <v>264</v>
      </c>
      <c r="H89" s="41" t="s">
        <v>490</v>
      </c>
      <c r="I89" s="27" t="s">
        <v>265</v>
      </c>
      <c r="J89" s="39" t="s">
        <v>266</v>
      </c>
      <c r="K89" s="33" t="s">
        <v>429</v>
      </c>
      <c r="L89" s="42">
        <v>0.6</v>
      </c>
      <c r="M89" s="42">
        <v>0.4</v>
      </c>
      <c r="N89" s="43">
        <v>1846535019</v>
      </c>
      <c r="O89" s="18">
        <v>0</v>
      </c>
    </row>
    <row r="90" spans="1:15" ht="84" x14ac:dyDescent="0.25">
      <c r="A90" s="18">
        <v>89</v>
      </c>
      <c r="B90" s="134" t="s">
        <v>267</v>
      </c>
      <c r="C90" s="25" t="s">
        <v>223</v>
      </c>
      <c r="D90" s="25" t="s">
        <v>31</v>
      </c>
      <c r="E90" s="25" t="s">
        <v>32</v>
      </c>
      <c r="F90" s="39">
        <v>2608208400</v>
      </c>
      <c r="G90" s="40" t="s">
        <v>268</v>
      </c>
      <c r="H90" s="41">
        <v>42283</v>
      </c>
      <c r="I90" s="27" t="s">
        <v>269</v>
      </c>
      <c r="J90" s="39" t="s">
        <v>270</v>
      </c>
      <c r="K90" s="33" t="s">
        <v>393</v>
      </c>
      <c r="L90" s="42">
        <v>0.6</v>
      </c>
      <c r="M90" s="42">
        <v>0.4</v>
      </c>
      <c r="N90" s="43">
        <v>2608208400</v>
      </c>
      <c r="O90" s="18">
        <v>0</v>
      </c>
    </row>
    <row r="91" spans="1:15" ht="84" x14ac:dyDescent="0.25">
      <c r="A91" s="18">
        <v>90</v>
      </c>
      <c r="B91" s="134" t="s">
        <v>271</v>
      </c>
      <c r="C91" s="25" t="s">
        <v>223</v>
      </c>
      <c r="D91" s="25" t="s">
        <v>31</v>
      </c>
      <c r="E91" s="25" t="s">
        <v>32</v>
      </c>
      <c r="F91" s="39">
        <v>1085769077</v>
      </c>
      <c r="G91" s="40" t="s">
        <v>272</v>
      </c>
      <c r="H91" s="41">
        <v>42270</v>
      </c>
      <c r="I91" s="27" t="s">
        <v>273</v>
      </c>
      <c r="J91" s="39">
        <v>13450885</v>
      </c>
      <c r="K91" s="33" t="s">
        <v>274</v>
      </c>
      <c r="L91" s="42">
        <v>0.49</v>
      </c>
      <c r="M91" s="42">
        <v>0.51</v>
      </c>
      <c r="N91" s="43">
        <v>1085769077</v>
      </c>
      <c r="O91" s="18">
        <v>0</v>
      </c>
    </row>
    <row r="92" spans="1:15" ht="60" x14ac:dyDescent="0.25">
      <c r="A92" s="18">
        <v>91</v>
      </c>
      <c r="B92" s="134" t="s">
        <v>275</v>
      </c>
      <c r="C92" s="25" t="s">
        <v>223</v>
      </c>
      <c r="D92" s="25" t="s">
        <v>31</v>
      </c>
      <c r="E92" s="25" t="s">
        <v>32</v>
      </c>
      <c r="F92" s="39">
        <v>2197036500</v>
      </c>
      <c r="G92" s="40" t="s">
        <v>276</v>
      </c>
      <c r="H92" s="41" t="s">
        <v>491</v>
      </c>
      <c r="I92" s="27" t="s">
        <v>277</v>
      </c>
      <c r="J92" s="39">
        <v>17586216</v>
      </c>
      <c r="K92" s="33" t="s">
        <v>430</v>
      </c>
      <c r="L92" s="42">
        <v>0.6</v>
      </c>
      <c r="M92" s="42">
        <v>0.4</v>
      </c>
      <c r="N92" s="43">
        <v>2197036500</v>
      </c>
      <c r="O92" s="18">
        <v>0</v>
      </c>
    </row>
    <row r="93" spans="1:15" ht="60" x14ac:dyDescent="0.25">
      <c r="A93" s="18">
        <v>92</v>
      </c>
      <c r="B93" s="134" t="s">
        <v>278</v>
      </c>
      <c r="C93" s="25" t="s">
        <v>223</v>
      </c>
      <c r="D93" s="25" t="s">
        <v>31</v>
      </c>
      <c r="E93" s="25" t="s">
        <v>32</v>
      </c>
      <c r="F93" s="39">
        <v>1784121120</v>
      </c>
      <c r="G93" s="40" t="s">
        <v>276</v>
      </c>
      <c r="H93" s="41">
        <v>42283</v>
      </c>
      <c r="I93" s="27" t="s">
        <v>279</v>
      </c>
      <c r="J93" s="39">
        <v>86057493</v>
      </c>
      <c r="K93" s="33" t="s">
        <v>280</v>
      </c>
      <c r="L93" s="42">
        <v>0.6</v>
      </c>
      <c r="M93" s="42">
        <v>0.4</v>
      </c>
      <c r="N93" s="43">
        <v>1784121120</v>
      </c>
      <c r="O93" s="18">
        <v>0</v>
      </c>
    </row>
    <row r="94" spans="1:15" ht="96" x14ac:dyDescent="0.25">
      <c r="A94" s="18">
        <v>93</v>
      </c>
      <c r="B94" s="134" t="s">
        <v>281</v>
      </c>
      <c r="C94" s="25" t="s">
        <v>223</v>
      </c>
      <c r="D94" s="25" t="s">
        <v>31</v>
      </c>
      <c r="E94" s="25" t="s">
        <v>32</v>
      </c>
      <c r="F94" s="39">
        <v>2052138240</v>
      </c>
      <c r="G94" s="40" t="s">
        <v>276</v>
      </c>
      <c r="H94" s="41">
        <v>42256</v>
      </c>
      <c r="I94" s="27" t="s">
        <v>282</v>
      </c>
      <c r="J94" s="39">
        <v>17582996</v>
      </c>
      <c r="K94" s="33" t="s">
        <v>432</v>
      </c>
      <c r="L94" s="42">
        <v>0.1</v>
      </c>
      <c r="M94" s="42">
        <v>0.9</v>
      </c>
      <c r="N94" s="43">
        <v>2052138240</v>
      </c>
      <c r="O94" s="18">
        <v>0</v>
      </c>
    </row>
    <row r="95" spans="1:15" ht="103.5" customHeight="1" x14ac:dyDescent="0.25">
      <c r="A95" s="18">
        <v>94</v>
      </c>
      <c r="B95" s="134" t="s">
        <v>283</v>
      </c>
      <c r="C95" s="25" t="s">
        <v>223</v>
      </c>
      <c r="D95" s="25" t="s">
        <v>31</v>
      </c>
      <c r="E95" s="25" t="s">
        <v>38</v>
      </c>
      <c r="F95" s="39">
        <v>3250367753</v>
      </c>
      <c r="G95" s="40" t="s">
        <v>284</v>
      </c>
      <c r="H95" s="41">
        <v>42341</v>
      </c>
      <c r="I95" s="27" t="s">
        <v>285</v>
      </c>
      <c r="J95" s="39">
        <v>52895759</v>
      </c>
      <c r="K95" s="33" t="s">
        <v>286</v>
      </c>
      <c r="L95" s="42">
        <v>0.49</v>
      </c>
      <c r="M95" s="42">
        <v>0.51</v>
      </c>
      <c r="N95" s="43">
        <v>3250367753</v>
      </c>
      <c r="O95" s="18">
        <v>0</v>
      </c>
    </row>
    <row r="96" spans="1:15" ht="66.75" customHeight="1" x14ac:dyDescent="0.25">
      <c r="A96" s="18">
        <v>95</v>
      </c>
      <c r="B96" s="134" t="s">
        <v>288</v>
      </c>
      <c r="C96" s="25" t="s">
        <v>223</v>
      </c>
      <c r="D96" s="25" t="s">
        <v>31</v>
      </c>
      <c r="E96" s="25" t="s">
        <v>287</v>
      </c>
      <c r="F96" s="39">
        <v>0</v>
      </c>
      <c r="G96" s="40" t="s">
        <v>289</v>
      </c>
      <c r="H96" s="41">
        <v>42934</v>
      </c>
      <c r="I96" s="27" t="s">
        <v>290</v>
      </c>
      <c r="J96" s="39">
        <v>68302560</v>
      </c>
      <c r="K96" s="33" t="s">
        <v>392</v>
      </c>
      <c r="L96" s="42">
        <v>0.6</v>
      </c>
      <c r="M96" s="42">
        <v>0.4</v>
      </c>
      <c r="N96" s="43">
        <v>0</v>
      </c>
      <c r="O96" s="18">
        <v>0</v>
      </c>
    </row>
    <row r="97" spans="1:15" ht="96" x14ac:dyDescent="0.25">
      <c r="A97" s="18">
        <v>96</v>
      </c>
      <c r="B97" s="134" t="s">
        <v>291</v>
      </c>
      <c r="C97" s="25" t="s">
        <v>223</v>
      </c>
      <c r="D97" s="25" t="s">
        <v>31</v>
      </c>
      <c r="E97" s="25" t="s">
        <v>34</v>
      </c>
      <c r="F97" s="39">
        <v>3274542000</v>
      </c>
      <c r="G97" s="40" t="s">
        <v>292</v>
      </c>
      <c r="H97" s="41">
        <v>42696</v>
      </c>
      <c r="I97" s="27" t="s">
        <v>293</v>
      </c>
      <c r="J97" s="39">
        <v>27735743</v>
      </c>
      <c r="K97" s="33" t="s">
        <v>377</v>
      </c>
      <c r="L97" s="42">
        <v>0.6</v>
      </c>
      <c r="M97" s="42">
        <v>0.4</v>
      </c>
      <c r="N97" s="43">
        <v>3274542000</v>
      </c>
      <c r="O97" s="18">
        <v>0</v>
      </c>
    </row>
    <row r="98" spans="1:15" ht="60" x14ac:dyDescent="0.25">
      <c r="A98" s="18">
        <v>97</v>
      </c>
      <c r="B98" s="134" t="s">
        <v>294</v>
      </c>
      <c r="C98" s="25" t="s">
        <v>223</v>
      </c>
      <c r="D98" s="25" t="s">
        <v>31</v>
      </c>
      <c r="E98" s="25" t="s">
        <v>287</v>
      </c>
      <c r="F98" s="39">
        <v>0</v>
      </c>
      <c r="G98" s="40" t="s">
        <v>295</v>
      </c>
      <c r="H98" s="41">
        <v>42696</v>
      </c>
      <c r="I98" s="27" t="s">
        <v>296</v>
      </c>
      <c r="J98" s="39">
        <v>17588497</v>
      </c>
      <c r="K98" s="33" t="s">
        <v>395</v>
      </c>
      <c r="L98" s="42">
        <v>0.6</v>
      </c>
      <c r="M98" s="42">
        <v>0.4</v>
      </c>
      <c r="N98" s="43">
        <v>0</v>
      </c>
      <c r="O98" s="18">
        <v>0</v>
      </c>
    </row>
    <row r="99" spans="1:15" ht="120" x14ac:dyDescent="0.25">
      <c r="A99" s="18">
        <v>98</v>
      </c>
      <c r="B99" s="134" t="s">
        <v>297</v>
      </c>
      <c r="C99" s="25" t="s">
        <v>223</v>
      </c>
      <c r="D99" s="25" t="s">
        <v>31</v>
      </c>
      <c r="E99" s="25" t="s">
        <v>299</v>
      </c>
      <c r="F99" s="39">
        <v>0</v>
      </c>
      <c r="G99" s="40" t="s">
        <v>298</v>
      </c>
      <c r="H99" s="41">
        <v>42530</v>
      </c>
      <c r="I99" s="27" t="s">
        <v>300</v>
      </c>
      <c r="J99" s="39">
        <v>4171575</v>
      </c>
      <c r="K99" s="33" t="s">
        <v>363</v>
      </c>
      <c r="L99" s="42">
        <v>0.49</v>
      </c>
      <c r="M99" s="42">
        <v>0.51</v>
      </c>
      <c r="N99" s="43">
        <v>0</v>
      </c>
      <c r="O99" s="18">
        <v>0</v>
      </c>
    </row>
    <row r="100" spans="1:15" ht="252" x14ac:dyDescent="0.25">
      <c r="A100" s="18">
        <v>99</v>
      </c>
      <c r="B100" s="134" t="s">
        <v>301</v>
      </c>
      <c r="C100" s="25" t="s">
        <v>223</v>
      </c>
      <c r="D100" s="25" t="s">
        <v>31</v>
      </c>
      <c r="E100" s="25" t="s">
        <v>38</v>
      </c>
      <c r="F100" s="39">
        <v>17735294079</v>
      </c>
      <c r="G100" s="40" t="s">
        <v>302</v>
      </c>
      <c r="H100" s="41">
        <v>43123</v>
      </c>
      <c r="I100" s="27" t="s">
        <v>303</v>
      </c>
      <c r="J100" s="39" t="s">
        <v>304</v>
      </c>
      <c r="K100" s="33" t="s">
        <v>407</v>
      </c>
      <c r="L100" s="42">
        <v>0.49</v>
      </c>
      <c r="M100" s="42">
        <v>0.51</v>
      </c>
      <c r="N100" s="43">
        <v>17735294079</v>
      </c>
      <c r="O100" s="18">
        <v>0</v>
      </c>
    </row>
    <row r="101" spans="1:15" ht="78.75" customHeight="1" x14ac:dyDescent="0.25">
      <c r="A101" s="18">
        <v>100</v>
      </c>
      <c r="B101" s="134" t="s">
        <v>305</v>
      </c>
      <c r="C101" s="25" t="s">
        <v>223</v>
      </c>
      <c r="D101" s="25" t="s">
        <v>31</v>
      </c>
      <c r="E101" s="25" t="s">
        <v>38</v>
      </c>
      <c r="F101" s="39">
        <v>1085769077</v>
      </c>
      <c r="G101" s="40" t="s">
        <v>358</v>
      </c>
      <c r="H101" s="41">
        <v>43129</v>
      </c>
      <c r="I101" s="27" t="s">
        <v>306</v>
      </c>
      <c r="J101" s="39">
        <v>79558145</v>
      </c>
      <c r="K101" s="33" t="s">
        <v>414</v>
      </c>
      <c r="L101" s="42">
        <v>0.49</v>
      </c>
      <c r="M101" s="42">
        <v>0.51</v>
      </c>
      <c r="N101" s="43">
        <v>1085769077</v>
      </c>
      <c r="O101" s="18">
        <v>0</v>
      </c>
    </row>
    <row r="102" spans="1:15" ht="168" x14ac:dyDescent="0.25">
      <c r="A102" s="18">
        <v>101</v>
      </c>
      <c r="B102" s="134" t="s">
        <v>312</v>
      </c>
      <c r="C102" s="25" t="s">
        <v>223</v>
      </c>
      <c r="D102" s="25" t="s">
        <v>31</v>
      </c>
      <c r="E102" s="47" t="s">
        <v>38</v>
      </c>
      <c r="F102" s="39">
        <v>355000000</v>
      </c>
      <c r="G102" s="40" t="s">
        <v>313</v>
      </c>
      <c r="H102" s="41">
        <v>40598</v>
      </c>
      <c r="I102" s="27" t="s">
        <v>314</v>
      </c>
      <c r="J102" s="39" t="s">
        <v>315</v>
      </c>
      <c r="K102" s="33" t="s">
        <v>316</v>
      </c>
      <c r="L102" s="42">
        <v>0.49</v>
      </c>
      <c r="M102" s="42">
        <v>0.51</v>
      </c>
      <c r="N102" s="43">
        <v>355000000</v>
      </c>
      <c r="O102" s="18">
        <v>0</v>
      </c>
    </row>
    <row r="103" spans="1:15" ht="72" x14ac:dyDescent="0.25">
      <c r="A103" s="18">
        <v>102</v>
      </c>
      <c r="B103" s="134" t="s">
        <v>317</v>
      </c>
      <c r="C103" s="25" t="s">
        <v>223</v>
      </c>
      <c r="D103" s="25" t="s">
        <v>31</v>
      </c>
      <c r="E103" s="25" t="s">
        <v>69</v>
      </c>
      <c r="F103" s="39">
        <v>0</v>
      </c>
      <c r="G103" s="40" t="s">
        <v>318</v>
      </c>
      <c r="H103" s="41">
        <v>42347</v>
      </c>
      <c r="I103" s="27" t="s">
        <v>319</v>
      </c>
      <c r="J103" s="39">
        <v>17582712</v>
      </c>
      <c r="K103" s="33" t="s">
        <v>415</v>
      </c>
      <c r="L103" s="42">
        <v>0.5</v>
      </c>
      <c r="M103" s="42">
        <v>0.5</v>
      </c>
      <c r="N103" s="43">
        <v>0</v>
      </c>
      <c r="O103" s="18">
        <v>0</v>
      </c>
    </row>
    <row r="104" spans="1:15" ht="93" customHeight="1" x14ac:dyDescent="0.25">
      <c r="A104" s="18">
        <v>103</v>
      </c>
      <c r="B104" s="134" t="s">
        <v>321</v>
      </c>
      <c r="C104" s="25" t="s">
        <v>223</v>
      </c>
      <c r="D104" s="25" t="s">
        <v>31</v>
      </c>
      <c r="E104" s="25" t="s">
        <v>38</v>
      </c>
      <c r="F104" s="39">
        <v>414573235</v>
      </c>
      <c r="G104" s="40" t="s">
        <v>322</v>
      </c>
      <c r="H104" s="41">
        <v>40948</v>
      </c>
      <c r="I104" s="27" t="s">
        <v>356</v>
      </c>
      <c r="J104" s="39" t="s">
        <v>323</v>
      </c>
      <c r="K104" s="33" t="s">
        <v>389</v>
      </c>
      <c r="L104" s="42">
        <v>0.49</v>
      </c>
      <c r="M104" s="42">
        <v>0.51</v>
      </c>
      <c r="N104" s="43">
        <v>414573235</v>
      </c>
      <c r="O104" s="18">
        <v>0</v>
      </c>
    </row>
    <row r="105" spans="1:15" ht="108" x14ac:dyDescent="0.25">
      <c r="A105" s="18">
        <v>104</v>
      </c>
      <c r="B105" s="134" t="s">
        <v>365</v>
      </c>
      <c r="C105" s="25" t="s">
        <v>223</v>
      </c>
      <c r="D105" s="25" t="s">
        <v>31</v>
      </c>
      <c r="E105" s="25" t="s">
        <v>32</v>
      </c>
      <c r="F105" s="39">
        <v>1338312114</v>
      </c>
      <c r="G105" s="32" t="s">
        <v>366</v>
      </c>
      <c r="H105" s="41">
        <v>43173</v>
      </c>
      <c r="I105" s="25" t="s">
        <v>369</v>
      </c>
      <c r="J105" s="39">
        <v>17588512</v>
      </c>
      <c r="K105" s="33" t="s">
        <v>442</v>
      </c>
      <c r="L105" s="42">
        <v>0.6</v>
      </c>
      <c r="M105" s="42">
        <v>0.4</v>
      </c>
      <c r="N105" s="43">
        <v>1338312114</v>
      </c>
      <c r="O105" s="18">
        <v>0</v>
      </c>
    </row>
    <row r="106" spans="1:15" ht="108" x14ac:dyDescent="0.25">
      <c r="A106" s="18">
        <v>105</v>
      </c>
      <c r="B106" s="134" t="s">
        <v>367</v>
      </c>
      <c r="C106" s="25" t="s">
        <v>223</v>
      </c>
      <c r="D106" s="25" t="s">
        <v>31</v>
      </c>
      <c r="E106" s="25" t="s">
        <v>287</v>
      </c>
      <c r="F106" s="39">
        <v>0</v>
      </c>
      <c r="G106" s="32" t="s">
        <v>368</v>
      </c>
      <c r="H106" s="41">
        <v>43118</v>
      </c>
      <c r="I106" s="25" t="s">
        <v>370</v>
      </c>
      <c r="J106" s="39">
        <v>19370190</v>
      </c>
      <c r="K106" s="33" t="s">
        <v>406</v>
      </c>
      <c r="L106" s="42">
        <v>0.6</v>
      </c>
      <c r="M106" s="42">
        <v>0.4</v>
      </c>
      <c r="N106" s="48">
        <v>0</v>
      </c>
      <c r="O106" s="18">
        <v>0</v>
      </c>
    </row>
    <row r="107" spans="1:15" ht="144" x14ac:dyDescent="0.25">
      <c r="A107" s="18">
        <v>106</v>
      </c>
      <c r="B107" s="134" t="s">
        <v>378</v>
      </c>
      <c r="C107" s="25" t="s">
        <v>385</v>
      </c>
      <c r="D107" s="25" t="s">
        <v>31</v>
      </c>
      <c r="E107" s="25" t="s">
        <v>379</v>
      </c>
      <c r="F107" s="48">
        <v>0</v>
      </c>
      <c r="G107" s="32" t="s">
        <v>380</v>
      </c>
      <c r="H107" s="41">
        <v>43245</v>
      </c>
      <c r="I107" s="25" t="s">
        <v>381</v>
      </c>
      <c r="J107" s="48" t="s">
        <v>382</v>
      </c>
      <c r="K107" s="33" t="s">
        <v>443</v>
      </c>
      <c r="L107" s="42">
        <v>0.6</v>
      </c>
      <c r="M107" s="42">
        <v>0.4</v>
      </c>
      <c r="N107" s="48">
        <v>0</v>
      </c>
      <c r="O107" s="18">
        <v>0</v>
      </c>
    </row>
    <row r="108" spans="1:15" ht="108.75" x14ac:dyDescent="0.25">
      <c r="A108" s="18">
        <v>107</v>
      </c>
      <c r="B108" s="134" t="s">
        <v>433</v>
      </c>
      <c r="C108" s="25" t="s">
        <v>434</v>
      </c>
      <c r="D108" s="25" t="s">
        <v>31</v>
      </c>
      <c r="E108" s="25" t="s">
        <v>287</v>
      </c>
      <c r="F108" s="48">
        <v>0</v>
      </c>
      <c r="G108" s="45" t="s">
        <v>435</v>
      </c>
      <c r="H108" s="41">
        <v>43370</v>
      </c>
      <c r="I108" s="25" t="s">
        <v>436</v>
      </c>
      <c r="J108" s="39">
        <v>1116783080</v>
      </c>
      <c r="K108" s="33" t="s">
        <v>440</v>
      </c>
      <c r="L108" s="42">
        <v>0.5</v>
      </c>
      <c r="M108" s="42">
        <v>0.5</v>
      </c>
      <c r="N108" s="48">
        <v>0</v>
      </c>
      <c r="O108" s="24">
        <v>0</v>
      </c>
    </row>
    <row r="109" spans="1:15" ht="86.25" customHeight="1" x14ac:dyDescent="0.25">
      <c r="A109" s="18">
        <v>108</v>
      </c>
      <c r="B109" s="134" t="s">
        <v>416</v>
      </c>
      <c r="C109" s="25" t="s">
        <v>417</v>
      </c>
      <c r="D109" s="25" t="s">
        <v>17</v>
      </c>
      <c r="E109" s="25" t="s">
        <v>77</v>
      </c>
      <c r="F109" s="39">
        <v>707300</v>
      </c>
      <c r="G109" s="45" t="s">
        <v>418</v>
      </c>
      <c r="H109" s="25" t="s">
        <v>492</v>
      </c>
      <c r="I109" s="25" t="s">
        <v>419</v>
      </c>
      <c r="J109" s="48" t="s">
        <v>420</v>
      </c>
      <c r="K109" s="33" t="s">
        <v>421</v>
      </c>
      <c r="L109" s="42">
        <v>0.6</v>
      </c>
      <c r="M109" s="42">
        <v>0.4</v>
      </c>
      <c r="N109" s="50">
        <v>707300</v>
      </c>
      <c r="O109" s="24">
        <v>0</v>
      </c>
    </row>
    <row r="110" spans="1:15" s="12" customFormat="1" ht="96" x14ac:dyDescent="0.2">
      <c r="A110" s="18">
        <v>109</v>
      </c>
      <c r="B110" s="136" t="s">
        <v>448</v>
      </c>
      <c r="C110" s="51" t="s">
        <v>447</v>
      </c>
      <c r="D110" s="25" t="s">
        <v>31</v>
      </c>
      <c r="E110" s="25" t="s">
        <v>34</v>
      </c>
      <c r="F110" s="39">
        <v>80998773</v>
      </c>
      <c r="G110" s="45" t="s">
        <v>418</v>
      </c>
      <c r="H110" s="52">
        <v>41766</v>
      </c>
      <c r="I110" s="25" t="s">
        <v>449</v>
      </c>
      <c r="J110" s="50">
        <v>17078590</v>
      </c>
      <c r="K110" s="33" t="s">
        <v>455</v>
      </c>
      <c r="L110" s="53">
        <v>0.6</v>
      </c>
      <c r="M110" s="53">
        <v>0.4</v>
      </c>
      <c r="N110" s="50">
        <v>80998773</v>
      </c>
      <c r="O110" s="18">
        <v>0</v>
      </c>
    </row>
    <row r="111" spans="1:15" s="15" customFormat="1" ht="120" x14ac:dyDescent="0.25">
      <c r="A111" s="18">
        <v>110</v>
      </c>
      <c r="B111" s="137" t="s">
        <v>493</v>
      </c>
      <c r="C111" s="25" t="s">
        <v>541</v>
      </c>
      <c r="D111" s="25" t="s">
        <v>31</v>
      </c>
      <c r="E111" s="25" t="s">
        <v>557</v>
      </c>
      <c r="F111" s="146" t="s">
        <v>576</v>
      </c>
      <c r="G111" s="32" t="s">
        <v>580</v>
      </c>
      <c r="H111" s="54">
        <v>42898</v>
      </c>
      <c r="I111" s="25" t="s">
        <v>629</v>
      </c>
      <c r="J111" s="39"/>
      <c r="K111" s="32" t="s">
        <v>580</v>
      </c>
      <c r="L111" s="55">
        <v>0.49</v>
      </c>
      <c r="M111" s="55">
        <v>0.51</v>
      </c>
      <c r="N111" s="31" t="s">
        <v>576</v>
      </c>
      <c r="O111" s="19">
        <v>0</v>
      </c>
    </row>
    <row r="112" spans="1:15" ht="120" x14ac:dyDescent="0.25">
      <c r="A112" s="18">
        <v>111</v>
      </c>
      <c r="B112" s="137" t="s">
        <v>494</v>
      </c>
      <c r="C112" s="25" t="s">
        <v>542</v>
      </c>
      <c r="D112" s="25" t="s">
        <v>31</v>
      </c>
      <c r="E112" s="25" t="s">
        <v>558</v>
      </c>
      <c r="F112" s="146">
        <v>1972500</v>
      </c>
      <c r="G112" s="32" t="s">
        <v>581</v>
      </c>
      <c r="H112" s="54">
        <v>42898</v>
      </c>
      <c r="I112" s="25" t="s">
        <v>630</v>
      </c>
      <c r="J112" s="39"/>
      <c r="K112" s="32" t="s">
        <v>581</v>
      </c>
      <c r="L112" s="55">
        <v>0.49</v>
      </c>
      <c r="M112" s="55">
        <v>0.51</v>
      </c>
      <c r="N112" s="31">
        <v>1972500</v>
      </c>
      <c r="O112" s="19">
        <v>0</v>
      </c>
    </row>
    <row r="113" spans="1:15" ht="120" x14ac:dyDescent="0.25">
      <c r="A113" s="18">
        <v>112</v>
      </c>
      <c r="B113" s="137" t="s">
        <v>495</v>
      </c>
      <c r="C113" s="25" t="s">
        <v>543</v>
      </c>
      <c r="D113" s="25" t="s">
        <v>31</v>
      </c>
      <c r="E113" s="25" t="s">
        <v>558</v>
      </c>
      <c r="F113" s="146" t="s">
        <v>577</v>
      </c>
      <c r="G113" s="32" t="s">
        <v>581</v>
      </c>
      <c r="H113" s="54">
        <v>39696</v>
      </c>
      <c r="I113" s="25" t="s">
        <v>631</v>
      </c>
      <c r="J113" s="39"/>
      <c r="K113" s="32" t="s">
        <v>581</v>
      </c>
      <c r="L113" s="55">
        <v>0.49</v>
      </c>
      <c r="M113" s="55">
        <v>0.51</v>
      </c>
      <c r="N113" s="31" t="s">
        <v>577</v>
      </c>
      <c r="O113" s="19">
        <v>0</v>
      </c>
    </row>
    <row r="114" spans="1:15" ht="72" x14ac:dyDescent="0.25">
      <c r="A114" s="18">
        <v>113</v>
      </c>
      <c r="B114" s="137" t="s">
        <v>496</v>
      </c>
      <c r="C114" s="25" t="s">
        <v>544</v>
      </c>
      <c r="D114" s="25" t="s">
        <v>31</v>
      </c>
      <c r="E114" s="25" t="s">
        <v>557</v>
      </c>
      <c r="F114" s="146" t="s">
        <v>578</v>
      </c>
      <c r="G114" s="32" t="s">
        <v>582</v>
      </c>
      <c r="H114" s="54">
        <v>42871</v>
      </c>
      <c r="I114" s="25" t="s">
        <v>632</v>
      </c>
      <c r="J114" s="39"/>
      <c r="K114" s="32" t="s">
        <v>582</v>
      </c>
      <c r="L114" s="55">
        <v>0.49</v>
      </c>
      <c r="M114" s="55">
        <v>0.51</v>
      </c>
      <c r="N114" s="31" t="s">
        <v>578</v>
      </c>
      <c r="O114" s="19">
        <v>0</v>
      </c>
    </row>
    <row r="115" spans="1:15" ht="60" x14ac:dyDescent="0.25">
      <c r="A115" s="18">
        <v>114</v>
      </c>
      <c r="B115" s="137" t="s">
        <v>99</v>
      </c>
      <c r="C115" s="25" t="s">
        <v>545</v>
      </c>
      <c r="D115" s="25" t="s">
        <v>31</v>
      </c>
      <c r="E115" s="25" t="s">
        <v>559</v>
      </c>
      <c r="F115" s="146" t="s">
        <v>579</v>
      </c>
      <c r="G115" s="32" t="s">
        <v>583</v>
      </c>
      <c r="H115" s="54">
        <v>41934</v>
      </c>
      <c r="I115" s="25" t="s">
        <v>633</v>
      </c>
      <c r="J115" s="39"/>
      <c r="K115" s="32" t="s">
        <v>583</v>
      </c>
      <c r="L115" s="55">
        <v>0.49</v>
      </c>
      <c r="M115" s="55">
        <v>0.51</v>
      </c>
      <c r="N115" s="31" t="s">
        <v>579</v>
      </c>
      <c r="O115" s="19">
        <v>0</v>
      </c>
    </row>
    <row r="116" spans="1:15" ht="108" x14ac:dyDescent="0.25">
      <c r="A116" s="18">
        <v>115</v>
      </c>
      <c r="B116" s="137" t="s">
        <v>497</v>
      </c>
      <c r="C116" s="25" t="s">
        <v>546</v>
      </c>
      <c r="D116" s="25" t="s">
        <v>31</v>
      </c>
      <c r="E116" s="25" t="s">
        <v>557</v>
      </c>
      <c r="F116" s="146">
        <v>13944661</v>
      </c>
      <c r="G116" s="32" t="s">
        <v>584</v>
      </c>
      <c r="H116" s="54">
        <v>41239</v>
      </c>
      <c r="I116" s="25" t="s">
        <v>634</v>
      </c>
      <c r="J116" s="39"/>
      <c r="K116" s="32" t="s">
        <v>584</v>
      </c>
      <c r="L116" s="55">
        <v>0.49</v>
      </c>
      <c r="M116" s="55">
        <v>0.51</v>
      </c>
      <c r="N116" s="31" t="s">
        <v>678</v>
      </c>
      <c r="O116" s="19">
        <v>0</v>
      </c>
    </row>
    <row r="117" spans="1:15" ht="144.75" x14ac:dyDescent="0.25">
      <c r="A117" s="18">
        <v>116</v>
      </c>
      <c r="B117" s="137" t="s">
        <v>498</v>
      </c>
      <c r="C117" s="25" t="s">
        <v>546</v>
      </c>
      <c r="D117" s="25" t="s">
        <v>31</v>
      </c>
      <c r="E117" s="25" t="s">
        <v>558</v>
      </c>
      <c r="F117" s="146">
        <v>68945400</v>
      </c>
      <c r="G117" s="56" t="s">
        <v>585</v>
      </c>
      <c r="H117" s="54">
        <v>43043</v>
      </c>
      <c r="I117" s="25" t="s">
        <v>635</v>
      </c>
      <c r="J117" s="39"/>
      <c r="K117" s="56" t="s">
        <v>585</v>
      </c>
      <c r="L117" s="55">
        <v>0.49</v>
      </c>
      <c r="M117" s="55">
        <v>0.51</v>
      </c>
      <c r="N117" s="31"/>
      <c r="O117" s="19">
        <v>0</v>
      </c>
    </row>
    <row r="118" spans="1:15" ht="156" x14ac:dyDescent="0.25">
      <c r="A118" s="18">
        <v>117</v>
      </c>
      <c r="B118" s="137" t="s">
        <v>499</v>
      </c>
      <c r="C118" s="25" t="s">
        <v>547</v>
      </c>
      <c r="D118" s="25" t="s">
        <v>572</v>
      </c>
      <c r="E118" s="25" t="s">
        <v>559</v>
      </c>
      <c r="F118" s="146">
        <v>60445092</v>
      </c>
      <c r="G118" s="32" t="s">
        <v>586</v>
      </c>
      <c r="H118" s="54">
        <v>42578</v>
      </c>
      <c r="I118" s="25" t="s">
        <v>636</v>
      </c>
      <c r="J118" s="39"/>
      <c r="K118" s="32" t="s">
        <v>586</v>
      </c>
      <c r="L118" s="42">
        <v>0.4</v>
      </c>
      <c r="M118" s="42">
        <v>0.6</v>
      </c>
      <c r="N118" s="31">
        <v>60445092</v>
      </c>
      <c r="O118" s="19">
        <v>0</v>
      </c>
    </row>
    <row r="119" spans="1:15" ht="192" x14ac:dyDescent="0.25">
      <c r="A119" s="18">
        <v>118</v>
      </c>
      <c r="B119" s="137" t="s">
        <v>500</v>
      </c>
      <c r="C119" s="25" t="s">
        <v>544</v>
      </c>
      <c r="D119" s="25" t="s">
        <v>31</v>
      </c>
      <c r="E119" s="25" t="s">
        <v>1041</v>
      </c>
      <c r="F119" s="146">
        <v>65000000</v>
      </c>
      <c r="G119" s="44" t="s">
        <v>587</v>
      </c>
      <c r="H119" s="54">
        <v>41138</v>
      </c>
      <c r="I119" s="25" t="s">
        <v>637</v>
      </c>
      <c r="J119" s="39"/>
      <c r="K119" s="44" t="s">
        <v>587</v>
      </c>
      <c r="L119" s="55">
        <v>0.49</v>
      </c>
      <c r="M119" s="55">
        <v>0.51</v>
      </c>
      <c r="N119" s="31"/>
      <c r="O119" s="19">
        <v>0</v>
      </c>
    </row>
    <row r="120" spans="1:15" ht="120" x14ac:dyDescent="0.25">
      <c r="A120" s="18">
        <v>119</v>
      </c>
      <c r="B120" s="137" t="s">
        <v>501</v>
      </c>
      <c r="C120" s="25" t="s">
        <v>548</v>
      </c>
      <c r="D120" s="25" t="s">
        <v>31</v>
      </c>
      <c r="E120" s="25" t="s">
        <v>557</v>
      </c>
      <c r="F120" s="147">
        <v>118350000</v>
      </c>
      <c r="G120" s="44" t="s">
        <v>588</v>
      </c>
      <c r="H120" s="41">
        <v>43112</v>
      </c>
      <c r="I120" s="25" t="s">
        <v>638</v>
      </c>
      <c r="J120" s="39"/>
      <c r="K120" s="44" t="s">
        <v>588</v>
      </c>
      <c r="L120" s="55">
        <v>0.49</v>
      </c>
      <c r="M120" s="55">
        <v>0.51</v>
      </c>
      <c r="N120" s="57">
        <v>118350000</v>
      </c>
      <c r="O120" s="19">
        <v>0</v>
      </c>
    </row>
    <row r="121" spans="1:15" ht="120" x14ac:dyDescent="0.25">
      <c r="A121" s="18">
        <v>120</v>
      </c>
      <c r="B121" s="137" t="s">
        <v>502</v>
      </c>
      <c r="C121" s="25" t="s">
        <v>548</v>
      </c>
      <c r="D121" s="25" t="s">
        <v>31</v>
      </c>
      <c r="E121" s="25" t="s">
        <v>560</v>
      </c>
      <c r="F121" s="148">
        <v>0</v>
      </c>
      <c r="G121" s="44" t="s">
        <v>589</v>
      </c>
      <c r="H121" s="41">
        <v>43122</v>
      </c>
      <c r="I121" s="25" t="s">
        <v>639</v>
      </c>
      <c r="J121" s="39"/>
      <c r="K121" s="44" t="s">
        <v>589</v>
      </c>
      <c r="L121" s="55">
        <v>0.49</v>
      </c>
      <c r="M121" s="55">
        <v>0.51</v>
      </c>
      <c r="N121" s="34">
        <v>0</v>
      </c>
      <c r="O121" s="19">
        <v>0</v>
      </c>
    </row>
    <row r="122" spans="1:15" ht="360" x14ac:dyDescent="0.25">
      <c r="A122" s="18">
        <v>121</v>
      </c>
      <c r="B122" s="137" t="s">
        <v>503</v>
      </c>
      <c r="C122" s="25" t="s">
        <v>549</v>
      </c>
      <c r="D122" s="25" t="s">
        <v>31</v>
      </c>
      <c r="E122" s="25" t="s">
        <v>558</v>
      </c>
      <c r="F122" s="148">
        <v>1134583844</v>
      </c>
      <c r="G122" s="44" t="s">
        <v>590</v>
      </c>
      <c r="H122" s="41">
        <v>41799</v>
      </c>
      <c r="I122" s="25" t="s">
        <v>640</v>
      </c>
      <c r="J122" s="39"/>
      <c r="K122" s="44" t="s">
        <v>590</v>
      </c>
      <c r="L122" s="55">
        <v>0.49</v>
      </c>
      <c r="M122" s="55">
        <v>0.51</v>
      </c>
      <c r="N122" s="34">
        <v>1134583844</v>
      </c>
      <c r="O122" s="19">
        <v>0</v>
      </c>
    </row>
    <row r="123" spans="1:15" ht="276.75" x14ac:dyDescent="0.25">
      <c r="A123" s="18">
        <v>122</v>
      </c>
      <c r="B123" s="137" t="s">
        <v>504</v>
      </c>
      <c r="C123" s="25" t="s">
        <v>549</v>
      </c>
      <c r="D123" s="25" t="s">
        <v>31</v>
      </c>
      <c r="E123" s="25" t="s">
        <v>558</v>
      </c>
      <c r="F123" s="148">
        <v>35024828336</v>
      </c>
      <c r="G123" s="45" t="s">
        <v>591</v>
      </c>
      <c r="H123" s="41">
        <v>41836</v>
      </c>
      <c r="I123" s="25" t="s">
        <v>641</v>
      </c>
      <c r="J123" s="39"/>
      <c r="K123" s="45" t="s">
        <v>591</v>
      </c>
      <c r="L123" s="55">
        <v>0.49</v>
      </c>
      <c r="M123" s="55">
        <v>0.51</v>
      </c>
      <c r="N123" s="34">
        <v>35024828336</v>
      </c>
      <c r="O123" s="19">
        <v>0</v>
      </c>
    </row>
    <row r="124" spans="1:15" ht="396" x14ac:dyDescent="0.25">
      <c r="A124" s="18">
        <v>123</v>
      </c>
      <c r="B124" s="137" t="s">
        <v>505</v>
      </c>
      <c r="C124" s="25" t="s">
        <v>548</v>
      </c>
      <c r="D124" s="25" t="s">
        <v>31</v>
      </c>
      <c r="E124" s="25" t="s">
        <v>558</v>
      </c>
      <c r="F124" s="148">
        <v>0</v>
      </c>
      <c r="G124" s="44" t="s">
        <v>592</v>
      </c>
      <c r="H124" s="41">
        <v>41771</v>
      </c>
      <c r="I124" s="37" t="s">
        <v>642</v>
      </c>
      <c r="J124" s="39"/>
      <c r="K124" s="44" t="s">
        <v>592</v>
      </c>
      <c r="L124" s="42">
        <v>1</v>
      </c>
      <c r="M124" s="42">
        <v>0</v>
      </c>
      <c r="N124" s="34">
        <v>0</v>
      </c>
      <c r="O124" s="19">
        <v>0</v>
      </c>
    </row>
    <row r="125" spans="1:15" ht="108.75" x14ac:dyDescent="0.25">
      <c r="A125" s="18">
        <v>124</v>
      </c>
      <c r="B125" s="137" t="s">
        <v>506</v>
      </c>
      <c r="C125" s="25" t="s">
        <v>549</v>
      </c>
      <c r="D125" s="25" t="s">
        <v>31</v>
      </c>
      <c r="E125" s="25" t="s">
        <v>561</v>
      </c>
      <c r="F125" s="147">
        <v>257447000</v>
      </c>
      <c r="G125" s="56" t="s">
        <v>593</v>
      </c>
      <c r="H125" s="41">
        <v>42766</v>
      </c>
      <c r="I125" s="25" t="s">
        <v>643</v>
      </c>
      <c r="J125" s="39"/>
      <c r="K125" s="56" t="s">
        <v>593</v>
      </c>
      <c r="L125" s="42">
        <v>0.49</v>
      </c>
      <c r="M125" s="42">
        <v>0.51</v>
      </c>
      <c r="N125" s="57">
        <v>257447000</v>
      </c>
      <c r="O125" s="19">
        <v>0</v>
      </c>
    </row>
    <row r="126" spans="1:15" ht="60" x14ac:dyDescent="0.25">
      <c r="A126" s="18">
        <v>125</v>
      </c>
      <c r="B126" s="137" t="s">
        <v>507</v>
      </c>
      <c r="C126" s="25" t="s">
        <v>547</v>
      </c>
      <c r="D126" s="25" t="s">
        <v>572</v>
      </c>
      <c r="E126" s="25" t="s">
        <v>562</v>
      </c>
      <c r="F126" s="148">
        <v>46681019071</v>
      </c>
      <c r="G126" s="33" t="s">
        <v>594</v>
      </c>
      <c r="H126" s="25"/>
      <c r="I126" s="25" t="s">
        <v>644</v>
      </c>
      <c r="J126" s="39"/>
      <c r="K126" s="33" t="s">
        <v>594</v>
      </c>
      <c r="L126" s="42">
        <v>0.49</v>
      </c>
      <c r="M126" s="42">
        <v>0.51</v>
      </c>
      <c r="N126" s="34">
        <v>46681019071</v>
      </c>
      <c r="O126" s="19">
        <v>0</v>
      </c>
    </row>
    <row r="127" spans="1:15" ht="120" x14ac:dyDescent="0.25">
      <c r="A127" s="18">
        <v>126</v>
      </c>
      <c r="B127" s="137" t="s">
        <v>508</v>
      </c>
      <c r="C127" s="25" t="s">
        <v>547</v>
      </c>
      <c r="D127" s="25" t="s">
        <v>572</v>
      </c>
      <c r="E127" s="25" t="s">
        <v>562</v>
      </c>
      <c r="F127" s="148">
        <v>20710140</v>
      </c>
      <c r="G127" s="33" t="s">
        <v>595</v>
      </c>
      <c r="H127" s="25"/>
      <c r="I127" s="25" t="s">
        <v>645</v>
      </c>
      <c r="J127" s="39"/>
      <c r="K127" s="33" t="s">
        <v>595</v>
      </c>
      <c r="L127" s="42">
        <v>0.4</v>
      </c>
      <c r="M127" s="42">
        <v>0.6</v>
      </c>
      <c r="N127" s="34">
        <v>20710140</v>
      </c>
      <c r="O127" s="19">
        <v>0</v>
      </c>
    </row>
    <row r="128" spans="1:15" ht="84.75" x14ac:dyDescent="0.25">
      <c r="A128" s="18">
        <v>127</v>
      </c>
      <c r="B128" s="137" t="s">
        <v>509</v>
      </c>
      <c r="C128" s="25" t="s">
        <v>549</v>
      </c>
      <c r="D128" s="25" t="s">
        <v>31</v>
      </c>
      <c r="E128" s="25" t="s">
        <v>558</v>
      </c>
      <c r="F128" s="148">
        <v>182000000</v>
      </c>
      <c r="G128" s="45" t="s">
        <v>596</v>
      </c>
      <c r="H128" s="41">
        <v>41927</v>
      </c>
      <c r="I128" s="25" t="s">
        <v>646</v>
      </c>
      <c r="J128" s="48"/>
      <c r="K128" s="45" t="s">
        <v>596</v>
      </c>
      <c r="L128" s="42">
        <v>0.49</v>
      </c>
      <c r="M128" s="42">
        <v>0.51</v>
      </c>
      <c r="N128" s="34"/>
      <c r="O128" s="19">
        <v>0</v>
      </c>
    </row>
    <row r="129" spans="1:15" ht="156.75" x14ac:dyDescent="0.25">
      <c r="A129" s="18">
        <v>128</v>
      </c>
      <c r="B129" s="137" t="s">
        <v>510</v>
      </c>
      <c r="C129" s="25" t="s">
        <v>549</v>
      </c>
      <c r="D129" s="25" t="s">
        <v>31</v>
      </c>
      <c r="E129" s="25" t="s">
        <v>558</v>
      </c>
      <c r="F129" s="148">
        <v>18680552</v>
      </c>
      <c r="G129" s="45" t="s">
        <v>597</v>
      </c>
      <c r="H129" s="41">
        <v>41907</v>
      </c>
      <c r="I129" s="25" t="s">
        <v>647</v>
      </c>
      <c r="J129" s="39"/>
      <c r="K129" s="45" t="s">
        <v>597</v>
      </c>
      <c r="L129" s="42">
        <v>0.49</v>
      </c>
      <c r="M129" s="42">
        <v>0.51</v>
      </c>
      <c r="N129" s="34">
        <v>18680552</v>
      </c>
      <c r="O129" s="19">
        <v>0</v>
      </c>
    </row>
    <row r="130" spans="1:15" ht="144.75" x14ac:dyDescent="0.25">
      <c r="A130" s="18">
        <v>129</v>
      </c>
      <c r="B130" s="137" t="s">
        <v>511</v>
      </c>
      <c r="C130" s="25" t="s">
        <v>550</v>
      </c>
      <c r="D130" s="25" t="s">
        <v>31</v>
      </c>
      <c r="E130" s="25" t="s">
        <v>558</v>
      </c>
      <c r="F130" s="148">
        <v>2696284696</v>
      </c>
      <c r="G130" s="45" t="s">
        <v>598</v>
      </c>
      <c r="H130" s="41">
        <v>40114</v>
      </c>
      <c r="I130" s="25" t="s">
        <v>648</v>
      </c>
      <c r="J130" s="48"/>
      <c r="K130" s="45" t="s">
        <v>598</v>
      </c>
      <c r="L130" s="42">
        <v>0.49</v>
      </c>
      <c r="M130" s="42">
        <v>0.51</v>
      </c>
      <c r="N130" s="34">
        <v>2696284696</v>
      </c>
      <c r="O130" s="19">
        <v>0</v>
      </c>
    </row>
    <row r="131" spans="1:15" ht="84" x14ac:dyDescent="0.25">
      <c r="A131" s="18">
        <v>130</v>
      </c>
      <c r="B131" s="137" t="s">
        <v>512</v>
      </c>
      <c r="C131" s="25" t="s">
        <v>546</v>
      </c>
      <c r="D131" s="25" t="s">
        <v>31</v>
      </c>
      <c r="E131" s="25" t="s">
        <v>561</v>
      </c>
      <c r="F131" s="148">
        <v>38217502</v>
      </c>
      <c r="G131" s="33" t="s">
        <v>599</v>
      </c>
      <c r="H131" s="41">
        <v>41870</v>
      </c>
      <c r="I131" s="25" t="s">
        <v>649</v>
      </c>
      <c r="J131" s="50"/>
      <c r="K131" s="33" t="s">
        <v>599</v>
      </c>
      <c r="L131" s="42">
        <v>1</v>
      </c>
      <c r="M131" s="42">
        <v>0</v>
      </c>
      <c r="N131" s="34">
        <v>0</v>
      </c>
      <c r="O131" s="19">
        <v>0</v>
      </c>
    </row>
    <row r="132" spans="1:15" ht="144.75" x14ac:dyDescent="0.25">
      <c r="A132" s="18">
        <v>131</v>
      </c>
      <c r="B132" s="137" t="s">
        <v>513</v>
      </c>
      <c r="C132" s="25" t="s">
        <v>550</v>
      </c>
      <c r="D132" s="25" t="s">
        <v>31</v>
      </c>
      <c r="E132" s="25" t="s">
        <v>558</v>
      </c>
      <c r="F132" s="148">
        <v>8987625</v>
      </c>
      <c r="G132" s="45" t="s">
        <v>600</v>
      </c>
      <c r="H132" s="41">
        <v>41892</v>
      </c>
      <c r="I132" s="25" t="s">
        <v>650</v>
      </c>
      <c r="J132" s="58"/>
      <c r="K132" s="45" t="s">
        <v>600</v>
      </c>
      <c r="L132" s="42">
        <v>0.49</v>
      </c>
      <c r="M132" s="42">
        <v>0.51</v>
      </c>
      <c r="N132" s="34">
        <v>8987625</v>
      </c>
      <c r="O132" s="19">
        <v>0</v>
      </c>
    </row>
    <row r="133" spans="1:15" ht="228" x14ac:dyDescent="0.25">
      <c r="A133" s="18">
        <v>132</v>
      </c>
      <c r="B133" s="137" t="s">
        <v>514</v>
      </c>
      <c r="C133" s="25" t="s">
        <v>546</v>
      </c>
      <c r="D133" s="25" t="s">
        <v>31</v>
      </c>
      <c r="E133" s="25" t="s">
        <v>558</v>
      </c>
      <c r="F133" s="148">
        <v>234114470</v>
      </c>
      <c r="G133" s="32" t="s">
        <v>601</v>
      </c>
      <c r="H133" s="41">
        <v>42240</v>
      </c>
      <c r="I133" s="25" t="s">
        <v>651</v>
      </c>
      <c r="J133" s="58"/>
      <c r="K133" s="32" t="s">
        <v>601</v>
      </c>
      <c r="L133" s="42">
        <v>0.49</v>
      </c>
      <c r="M133" s="42">
        <v>0.51</v>
      </c>
      <c r="N133" s="34">
        <v>234114470</v>
      </c>
      <c r="O133" s="19">
        <v>0</v>
      </c>
    </row>
    <row r="134" spans="1:15" ht="108" x14ac:dyDescent="0.25">
      <c r="A134" s="18">
        <v>133</v>
      </c>
      <c r="B134" s="137" t="s">
        <v>515</v>
      </c>
      <c r="C134" s="25" t="s">
        <v>551</v>
      </c>
      <c r="D134" s="25" t="s">
        <v>573</v>
      </c>
      <c r="E134" s="25" t="s">
        <v>563</v>
      </c>
      <c r="F134" s="148">
        <v>135000</v>
      </c>
      <c r="G134" s="33" t="s">
        <v>602</v>
      </c>
      <c r="H134" s="41">
        <v>42811</v>
      </c>
      <c r="I134" s="25" t="s">
        <v>652</v>
      </c>
      <c r="J134" s="58"/>
      <c r="K134" s="33" t="s">
        <v>602</v>
      </c>
      <c r="L134" s="42">
        <v>0</v>
      </c>
      <c r="M134" s="42">
        <v>1</v>
      </c>
      <c r="N134" s="34">
        <v>135000</v>
      </c>
      <c r="O134" s="19">
        <v>0</v>
      </c>
    </row>
    <row r="135" spans="1:15" ht="72" x14ac:dyDescent="0.25">
      <c r="A135" s="18">
        <v>134</v>
      </c>
      <c r="B135" s="137" t="s">
        <v>516</v>
      </c>
      <c r="C135" s="25" t="s">
        <v>548</v>
      </c>
      <c r="D135" s="25" t="s">
        <v>31</v>
      </c>
      <c r="E135" s="25" t="s">
        <v>564</v>
      </c>
      <c r="F135" s="148">
        <v>0</v>
      </c>
      <c r="G135" s="32" t="s">
        <v>603</v>
      </c>
      <c r="H135" s="41">
        <v>42892</v>
      </c>
      <c r="I135" s="25" t="s">
        <v>653</v>
      </c>
      <c r="J135" s="58"/>
      <c r="K135" s="32" t="s">
        <v>603</v>
      </c>
      <c r="L135" s="42">
        <v>0.49</v>
      </c>
      <c r="M135" s="42">
        <v>0.51</v>
      </c>
      <c r="N135" s="34">
        <v>0</v>
      </c>
      <c r="O135" s="19">
        <v>0</v>
      </c>
    </row>
    <row r="136" spans="1:15" ht="48" x14ac:dyDescent="0.25">
      <c r="A136" s="18">
        <v>135</v>
      </c>
      <c r="B136" s="137" t="s">
        <v>517</v>
      </c>
      <c r="C136" s="25" t="s">
        <v>552</v>
      </c>
      <c r="D136" s="25" t="s">
        <v>573</v>
      </c>
      <c r="E136" s="25" t="s">
        <v>565</v>
      </c>
      <c r="F136" s="148">
        <v>46136142</v>
      </c>
      <c r="G136" s="33" t="s">
        <v>604</v>
      </c>
      <c r="H136" s="41">
        <v>41142</v>
      </c>
      <c r="I136" s="25" t="s">
        <v>654</v>
      </c>
      <c r="J136" s="58"/>
      <c r="K136" s="33" t="s">
        <v>604</v>
      </c>
      <c r="L136" s="42">
        <v>0.7</v>
      </c>
      <c r="M136" s="42">
        <v>0.3</v>
      </c>
      <c r="N136" s="34">
        <v>46136142</v>
      </c>
      <c r="O136" s="19">
        <v>0</v>
      </c>
    </row>
    <row r="137" spans="1:15" ht="72" x14ac:dyDescent="0.25">
      <c r="A137" s="18">
        <v>136</v>
      </c>
      <c r="B137" s="137" t="s">
        <v>518</v>
      </c>
      <c r="C137" s="25" t="s">
        <v>552</v>
      </c>
      <c r="D137" s="25" t="s">
        <v>573</v>
      </c>
      <c r="E137" s="25" t="s">
        <v>565</v>
      </c>
      <c r="F137" s="148">
        <v>1133500000</v>
      </c>
      <c r="G137" s="33" t="s">
        <v>605</v>
      </c>
      <c r="H137" s="41">
        <v>40555</v>
      </c>
      <c r="I137" s="25" t="s">
        <v>655</v>
      </c>
      <c r="J137" s="58"/>
      <c r="K137" s="33" t="s">
        <v>605</v>
      </c>
      <c r="L137" s="42">
        <v>0.7</v>
      </c>
      <c r="M137" s="42">
        <v>0.3</v>
      </c>
      <c r="N137" s="34">
        <v>1133500000</v>
      </c>
      <c r="O137" s="19">
        <v>0</v>
      </c>
    </row>
    <row r="138" spans="1:15" ht="60" x14ac:dyDescent="0.25">
      <c r="A138" s="18">
        <v>137</v>
      </c>
      <c r="B138" s="137" t="s">
        <v>519</v>
      </c>
      <c r="C138" s="25" t="s">
        <v>550</v>
      </c>
      <c r="D138" s="25" t="s">
        <v>31</v>
      </c>
      <c r="E138" s="25" t="s">
        <v>566</v>
      </c>
      <c r="F138" s="148">
        <v>30000000</v>
      </c>
      <c r="G138" s="56" t="s">
        <v>606</v>
      </c>
      <c r="H138" s="25"/>
      <c r="I138" s="25" t="s">
        <v>656</v>
      </c>
      <c r="J138" s="58"/>
      <c r="K138" s="56" t="s">
        <v>606</v>
      </c>
      <c r="L138" s="42">
        <v>0.7</v>
      </c>
      <c r="M138" s="42">
        <v>0.3</v>
      </c>
      <c r="N138" s="34">
        <v>30000000</v>
      </c>
      <c r="O138" s="19">
        <v>0</v>
      </c>
    </row>
    <row r="139" spans="1:15" ht="72" x14ac:dyDescent="0.25">
      <c r="A139" s="18">
        <v>138</v>
      </c>
      <c r="B139" s="137" t="s">
        <v>520</v>
      </c>
      <c r="C139" s="25" t="s">
        <v>553</v>
      </c>
      <c r="D139" s="25" t="s">
        <v>574</v>
      </c>
      <c r="E139" s="25" t="s">
        <v>565</v>
      </c>
      <c r="F139" s="148">
        <v>101184865</v>
      </c>
      <c r="G139" s="59" t="s">
        <v>607</v>
      </c>
      <c r="H139" s="25"/>
      <c r="I139" s="25" t="s">
        <v>657</v>
      </c>
      <c r="J139" s="58"/>
      <c r="K139" s="59" t="s">
        <v>607</v>
      </c>
      <c r="L139" s="42">
        <v>0.49</v>
      </c>
      <c r="M139" s="42">
        <v>0.51</v>
      </c>
      <c r="N139" s="34">
        <v>101184865</v>
      </c>
      <c r="O139" s="19">
        <v>0</v>
      </c>
    </row>
    <row r="140" spans="1:15" ht="192" x14ac:dyDescent="0.25">
      <c r="A140" s="18">
        <v>139</v>
      </c>
      <c r="B140" s="137" t="s">
        <v>521</v>
      </c>
      <c r="C140" s="25" t="s">
        <v>550</v>
      </c>
      <c r="D140" s="25" t="s">
        <v>31</v>
      </c>
      <c r="E140" s="25" t="s">
        <v>567</v>
      </c>
      <c r="F140" s="148">
        <v>8000000</v>
      </c>
      <c r="G140" s="32" t="s">
        <v>608</v>
      </c>
      <c r="H140" s="41">
        <v>39885</v>
      </c>
      <c r="I140" s="25" t="s">
        <v>658</v>
      </c>
      <c r="J140" s="58"/>
      <c r="K140" s="32" t="s">
        <v>608</v>
      </c>
      <c r="L140" s="42">
        <v>0.49</v>
      </c>
      <c r="M140" s="42">
        <v>0.51</v>
      </c>
      <c r="N140" s="34">
        <v>8000000</v>
      </c>
      <c r="O140" s="19">
        <v>0</v>
      </c>
    </row>
    <row r="141" spans="1:15" ht="156.75" x14ac:dyDescent="0.25">
      <c r="A141" s="18">
        <v>140</v>
      </c>
      <c r="B141" s="137" t="s">
        <v>522</v>
      </c>
      <c r="C141" s="25" t="s">
        <v>550</v>
      </c>
      <c r="D141" s="25" t="s">
        <v>31</v>
      </c>
      <c r="E141" s="25" t="s">
        <v>567</v>
      </c>
      <c r="F141" s="148">
        <v>10000000</v>
      </c>
      <c r="G141" s="45" t="s">
        <v>609</v>
      </c>
      <c r="H141" s="41">
        <v>39885</v>
      </c>
      <c r="I141" s="25" t="s">
        <v>659</v>
      </c>
      <c r="J141" s="58"/>
      <c r="K141" s="45" t="s">
        <v>609</v>
      </c>
      <c r="L141" s="42">
        <v>0.49</v>
      </c>
      <c r="M141" s="42">
        <v>0.51</v>
      </c>
      <c r="N141" s="34">
        <v>10000000</v>
      </c>
      <c r="O141" s="19">
        <v>0</v>
      </c>
    </row>
    <row r="142" spans="1:15" ht="96" x14ac:dyDescent="0.25">
      <c r="A142" s="18">
        <v>141</v>
      </c>
      <c r="B142" s="137" t="s">
        <v>523</v>
      </c>
      <c r="C142" s="25" t="s">
        <v>546</v>
      </c>
      <c r="D142" s="25" t="s">
        <v>31</v>
      </c>
      <c r="E142" s="25" t="s">
        <v>1042</v>
      </c>
      <c r="F142" s="148">
        <v>277021314</v>
      </c>
      <c r="G142" s="44" t="s">
        <v>610</v>
      </c>
      <c r="H142" s="41">
        <v>43075</v>
      </c>
      <c r="I142" s="25" t="s">
        <v>660</v>
      </c>
      <c r="J142" s="58"/>
      <c r="K142" s="44" t="s">
        <v>610</v>
      </c>
      <c r="L142" s="42">
        <v>0.49</v>
      </c>
      <c r="M142" s="42">
        <v>0.51</v>
      </c>
      <c r="N142" s="34">
        <v>277021314</v>
      </c>
      <c r="O142" s="19">
        <v>0</v>
      </c>
    </row>
    <row r="143" spans="1:15" ht="96" x14ac:dyDescent="0.25">
      <c r="A143" s="18">
        <v>142</v>
      </c>
      <c r="B143" s="137" t="s">
        <v>524</v>
      </c>
      <c r="C143" s="25" t="s">
        <v>545</v>
      </c>
      <c r="D143" s="25" t="s">
        <v>31</v>
      </c>
      <c r="E143" s="25" t="s">
        <v>558</v>
      </c>
      <c r="F143" s="148">
        <v>989941617.60000002</v>
      </c>
      <c r="G143" s="33" t="s">
        <v>611</v>
      </c>
      <c r="H143" s="41">
        <v>43159</v>
      </c>
      <c r="I143" s="25" t="s">
        <v>661</v>
      </c>
      <c r="J143" s="58"/>
      <c r="K143" s="33" t="s">
        <v>611</v>
      </c>
      <c r="L143" s="42">
        <v>0.49</v>
      </c>
      <c r="M143" s="42">
        <v>0.51</v>
      </c>
      <c r="N143" s="34">
        <v>989941617.60000002</v>
      </c>
      <c r="O143" s="19">
        <v>0</v>
      </c>
    </row>
    <row r="144" spans="1:15" ht="96" x14ac:dyDescent="0.25">
      <c r="A144" s="18">
        <v>143</v>
      </c>
      <c r="B144" s="137" t="s">
        <v>525</v>
      </c>
      <c r="C144" s="25" t="s">
        <v>545</v>
      </c>
      <c r="D144" s="25" t="s">
        <v>31</v>
      </c>
      <c r="E144" s="25" t="s">
        <v>558</v>
      </c>
      <c r="F144" s="148">
        <v>26557812</v>
      </c>
      <c r="G144" s="33" t="s">
        <v>612</v>
      </c>
      <c r="H144" s="41">
        <v>43144</v>
      </c>
      <c r="I144" s="25" t="s">
        <v>662</v>
      </c>
      <c r="J144" s="58"/>
      <c r="K144" s="33" t="s">
        <v>612</v>
      </c>
      <c r="L144" s="42">
        <v>0.49</v>
      </c>
      <c r="M144" s="42">
        <v>0.51</v>
      </c>
      <c r="N144" s="34">
        <v>26557812</v>
      </c>
      <c r="O144" s="19">
        <v>0</v>
      </c>
    </row>
    <row r="145" spans="1:16" ht="96" x14ac:dyDescent="0.25">
      <c r="A145" s="18">
        <v>144</v>
      </c>
      <c r="B145" s="137" t="s">
        <v>526</v>
      </c>
      <c r="C145" s="25" t="s">
        <v>552</v>
      </c>
      <c r="D145" s="25" t="s">
        <v>573</v>
      </c>
      <c r="E145" s="25" t="s">
        <v>562</v>
      </c>
      <c r="F145" s="148">
        <v>6780510</v>
      </c>
      <c r="G145" s="33" t="s">
        <v>613</v>
      </c>
      <c r="H145" s="25"/>
      <c r="I145" s="25" t="s">
        <v>663</v>
      </c>
      <c r="J145" s="58"/>
      <c r="K145" s="33" t="s">
        <v>613</v>
      </c>
      <c r="L145" s="42">
        <v>0.49</v>
      </c>
      <c r="M145" s="42">
        <v>0.51</v>
      </c>
      <c r="N145" s="34">
        <v>6780510</v>
      </c>
      <c r="O145" s="19">
        <v>0</v>
      </c>
    </row>
    <row r="146" spans="1:16" ht="84" x14ac:dyDescent="0.25">
      <c r="A146" s="18">
        <v>145</v>
      </c>
      <c r="B146" s="137" t="s">
        <v>527</v>
      </c>
      <c r="C146" s="25" t="s">
        <v>545</v>
      </c>
      <c r="D146" s="25" t="s">
        <v>31</v>
      </c>
      <c r="E146" s="25" t="s">
        <v>558</v>
      </c>
      <c r="F146" s="148">
        <v>103280380</v>
      </c>
      <c r="G146" s="33" t="s">
        <v>614</v>
      </c>
      <c r="H146" s="41">
        <v>43405</v>
      </c>
      <c r="I146" s="25" t="s">
        <v>664</v>
      </c>
      <c r="J146" s="58"/>
      <c r="K146" s="33" t="s">
        <v>614</v>
      </c>
      <c r="L146" s="42">
        <v>0.49</v>
      </c>
      <c r="M146" s="42">
        <v>0.51</v>
      </c>
      <c r="N146" s="34">
        <v>103280380</v>
      </c>
      <c r="O146" s="19">
        <v>0</v>
      </c>
    </row>
    <row r="147" spans="1:16" ht="72" x14ac:dyDescent="0.25">
      <c r="A147" s="18">
        <v>146</v>
      </c>
      <c r="B147" s="137" t="s">
        <v>528</v>
      </c>
      <c r="C147" s="25" t="s">
        <v>548</v>
      </c>
      <c r="D147" s="25" t="s">
        <v>31</v>
      </c>
      <c r="E147" s="25" t="s">
        <v>1043</v>
      </c>
      <c r="F147" s="148">
        <v>11575740194</v>
      </c>
      <c r="G147" s="33" t="s">
        <v>615</v>
      </c>
      <c r="H147" s="41">
        <v>43202</v>
      </c>
      <c r="I147" s="25" t="s">
        <v>665</v>
      </c>
      <c r="J147" s="58"/>
      <c r="K147" s="33" t="s">
        <v>615</v>
      </c>
      <c r="L147" s="42">
        <v>0.49</v>
      </c>
      <c r="M147" s="42">
        <v>0.51</v>
      </c>
      <c r="N147" s="34">
        <v>11575740194</v>
      </c>
      <c r="O147" s="19">
        <v>0</v>
      </c>
    </row>
    <row r="148" spans="1:16" ht="60" x14ac:dyDescent="0.25">
      <c r="A148" s="18">
        <v>147</v>
      </c>
      <c r="B148" s="137" t="s">
        <v>529</v>
      </c>
      <c r="C148" s="25" t="s">
        <v>546</v>
      </c>
      <c r="D148" s="25" t="s">
        <v>31</v>
      </c>
      <c r="E148" s="25" t="s">
        <v>568</v>
      </c>
      <c r="F148" s="148">
        <v>0</v>
      </c>
      <c r="G148" s="33" t="s">
        <v>616</v>
      </c>
      <c r="H148" s="41">
        <v>43082</v>
      </c>
      <c r="I148" s="25" t="s">
        <v>666</v>
      </c>
      <c r="J148" s="58"/>
      <c r="K148" s="33" t="s">
        <v>616</v>
      </c>
      <c r="L148" s="42">
        <v>0.49</v>
      </c>
      <c r="M148" s="42">
        <v>0.51</v>
      </c>
      <c r="N148" s="34">
        <v>0</v>
      </c>
      <c r="O148" s="19">
        <v>0</v>
      </c>
    </row>
    <row r="149" spans="1:16" ht="84" x14ac:dyDescent="0.25">
      <c r="A149" s="18">
        <v>148</v>
      </c>
      <c r="B149" s="137" t="s">
        <v>530</v>
      </c>
      <c r="C149" s="25" t="s">
        <v>546</v>
      </c>
      <c r="D149" s="25" t="s">
        <v>31</v>
      </c>
      <c r="E149" s="25" t="s">
        <v>558</v>
      </c>
      <c r="F149" s="148">
        <v>117186300</v>
      </c>
      <c r="G149" s="33" t="s">
        <v>617</v>
      </c>
      <c r="H149" s="41">
        <v>43287</v>
      </c>
      <c r="I149" s="25" t="s">
        <v>667</v>
      </c>
      <c r="J149" s="58"/>
      <c r="K149" s="33" t="s">
        <v>617</v>
      </c>
      <c r="L149" s="42">
        <v>0.49</v>
      </c>
      <c r="M149" s="42">
        <v>0.51</v>
      </c>
      <c r="N149" s="34">
        <v>117186300</v>
      </c>
      <c r="O149" s="19">
        <v>0</v>
      </c>
    </row>
    <row r="150" spans="1:16" ht="84.75" x14ac:dyDescent="0.25">
      <c r="A150" s="18">
        <v>149</v>
      </c>
      <c r="B150" s="137" t="s">
        <v>531</v>
      </c>
      <c r="C150" s="25" t="s">
        <v>546</v>
      </c>
      <c r="D150" s="25" t="s">
        <v>31</v>
      </c>
      <c r="E150" s="25" t="s">
        <v>558</v>
      </c>
      <c r="F150" s="148">
        <v>689454000</v>
      </c>
      <c r="G150" s="56" t="s">
        <v>618</v>
      </c>
      <c r="H150" s="41">
        <v>42867</v>
      </c>
      <c r="I150" s="25" t="s">
        <v>668</v>
      </c>
      <c r="J150" s="58"/>
      <c r="K150" s="56" t="s">
        <v>618</v>
      </c>
      <c r="L150" s="42">
        <v>0.49</v>
      </c>
      <c r="M150" s="42">
        <v>0.51</v>
      </c>
      <c r="N150" s="34">
        <v>689454000</v>
      </c>
      <c r="O150" s="19">
        <v>0</v>
      </c>
    </row>
    <row r="151" spans="1:16" ht="144.75" x14ac:dyDescent="0.25">
      <c r="A151" s="18">
        <v>150</v>
      </c>
      <c r="B151" s="137" t="s">
        <v>532</v>
      </c>
      <c r="C151" s="25" t="s">
        <v>546</v>
      </c>
      <c r="D151" s="25" t="s">
        <v>31</v>
      </c>
      <c r="E151" s="25" t="s">
        <v>558</v>
      </c>
      <c r="F151" s="148">
        <v>26557812</v>
      </c>
      <c r="G151" s="56" t="s">
        <v>619</v>
      </c>
      <c r="H151" s="41">
        <v>42957</v>
      </c>
      <c r="I151" s="25" t="s">
        <v>669</v>
      </c>
      <c r="J151" s="58"/>
      <c r="K151" s="56" t="s">
        <v>619</v>
      </c>
      <c r="L151" s="42">
        <v>0.49</v>
      </c>
      <c r="M151" s="42">
        <v>0.51</v>
      </c>
      <c r="N151" s="34">
        <v>26557812</v>
      </c>
      <c r="O151" s="19">
        <v>0</v>
      </c>
    </row>
    <row r="152" spans="1:16" ht="216.75" x14ac:dyDescent="0.25">
      <c r="A152" s="18">
        <v>151</v>
      </c>
      <c r="B152" s="137" t="s">
        <v>533</v>
      </c>
      <c r="C152" s="25" t="s">
        <v>548</v>
      </c>
      <c r="D152" s="25" t="s">
        <v>31</v>
      </c>
      <c r="E152" s="25" t="s">
        <v>569</v>
      </c>
      <c r="F152" s="148">
        <v>789408820</v>
      </c>
      <c r="G152" s="56" t="s">
        <v>620</v>
      </c>
      <c r="H152" s="41" t="s">
        <v>628</v>
      </c>
      <c r="I152" s="25" t="s">
        <v>670</v>
      </c>
      <c r="J152" s="58"/>
      <c r="K152" s="56" t="s">
        <v>620</v>
      </c>
      <c r="L152" s="42">
        <v>0.49</v>
      </c>
      <c r="M152" s="42">
        <v>0.51</v>
      </c>
      <c r="N152" s="34">
        <v>789408820</v>
      </c>
      <c r="O152" s="19">
        <v>0</v>
      </c>
    </row>
    <row r="153" spans="1:16" ht="84" x14ac:dyDescent="0.25">
      <c r="A153" s="18">
        <v>152</v>
      </c>
      <c r="B153" s="138" t="s">
        <v>534</v>
      </c>
      <c r="C153" s="32" t="s">
        <v>554</v>
      </c>
      <c r="D153" s="25" t="s">
        <v>573</v>
      </c>
      <c r="E153" s="25" t="s">
        <v>570</v>
      </c>
      <c r="F153" s="146" t="s">
        <v>579</v>
      </c>
      <c r="G153" s="32" t="s">
        <v>621</v>
      </c>
      <c r="H153" s="35">
        <v>42699</v>
      </c>
      <c r="I153" s="32" t="s">
        <v>671</v>
      </c>
      <c r="J153" s="58"/>
      <c r="K153" s="32" t="s">
        <v>621</v>
      </c>
      <c r="L153" s="42">
        <v>0.49</v>
      </c>
      <c r="M153" s="42">
        <v>0.51</v>
      </c>
      <c r="N153" s="60" t="s">
        <v>579</v>
      </c>
      <c r="O153" s="19">
        <v>0</v>
      </c>
    </row>
    <row r="154" spans="1:16" ht="216.75" x14ac:dyDescent="0.25">
      <c r="A154" s="18">
        <v>153</v>
      </c>
      <c r="B154" s="138" t="s">
        <v>535</v>
      </c>
      <c r="C154" s="32" t="s">
        <v>550</v>
      </c>
      <c r="D154" s="25" t="s">
        <v>31</v>
      </c>
      <c r="E154" s="25" t="s">
        <v>1041</v>
      </c>
      <c r="F154" s="146">
        <v>25242000</v>
      </c>
      <c r="G154" s="56" t="s">
        <v>622</v>
      </c>
      <c r="H154" s="35">
        <v>41666</v>
      </c>
      <c r="I154" s="32" t="s">
        <v>672</v>
      </c>
      <c r="J154" s="58"/>
      <c r="K154" s="56" t="s">
        <v>622</v>
      </c>
      <c r="L154" s="42">
        <v>0.49</v>
      </c>
      <c r="M154" s="42">
        <v>0.51</v>
      </c>
      <c r="N154" s="60">
        <v>25242000</v>
      </c>
      <c r="O154" s="19">
        <v>0</v>
      </c>
    </row>
    <row r="155" spans="1:16" ht="84.75" x14ac:dyDescent="0.25">
      <c r="A155" s="18">
        <v>154</v>
      </c>
      <c r="B155" s="138" t="s">
        <v>536</v>
      </c>
      <c r="C155" s="32" t="s">
        <v>555</v>
      </c>
      <c r="D155" s="25" t="s">
        <v>575</v>
      </c>
      <c r="E155" s="25" t="s">
        <v>571</v>
      </c>
      <c r="F155" s="146">
        <v>50000000</v>
      </c>
      <c r="G155" s="56" t="s">
        <v>623</v>
      </c>
      <c r="H155" s="35">
        <v>43321</v>
      </c>
      <c r="I155" s="32" t="s">
        <v>673</v>
      </c>
      <c r="J155" s="58"/>
      <c r="K155" s="56" t="s">
        <v>623</v>
      </c>
      <c r="L155" s="42">
        <v>0.49</v>
      </c>
      <c r="M155" s="42">
        <v>0.51</v>
      </c>
      <c r="N155" s="60">
        <v>50000000</v>
      </c>
      <c r="O155" s="19">
        <v>0</v>
      </c>
    </row>
    <row r="156" spans="1:16" ht="108" x14ac:dyDescent="0.25">
      <c r="A156" s="18">
        <v>155</v>
      </c>
      <c r="B156" s="138" t="s">
        <v>537</v>
      </c>
      <c r="C156" s="32" t="s">
        <v>550</v>
      </c>
      <c r="D156" s="25" t="s">
        <v>31</v>
      </c>
      <c r="E156" s="25" t="s">
        <v>561</v>
      </c>
      <c r="F156" s="146">
        <v>31249680</v>
      </c>
      <c r="G156" s="32" t="s">
        <v>624</v>
      </c>
      <c r="H156" s="35">
        <v>43242</v>
      </c>
      <c r="I156" s="32" t="s">
        <v>674</v>
      </c>
      <c r="J156" s="58"/>
      <c r="K156" s="32" t="s">
        <v>624</v>
      </c>
      <c r="L156" s="42">
        <v>0.49</v>
      </c>
      <c r="M156" s="42">
        <v>0.51</v>
      </c>
      <c r="N156" s="60">
        <v>31249680</v>
      </c>
      <c r="O156" s="19">
        <v>0</v>
      </c>
    </row>
    <row r="157" spans="1:16" ht="180.75" x14ac:dyDescent="0.25">
      <c r="A157" s="18">
        <v>156</v>
      </c>
      <c r="B157" s="138" t="s">
        <v>538</v>
      </c>
      <c r="C157" s="32" t="s">
        <v>556</v>
      </c>
      <c r="D157" s="25" t="s">
        <v>31</v>
      </c>
      <c r="E157" s="25" t="s">
        <v>561</v>
      </c>
      <c r="F157" s="146">
        <v>2002848504</v>
      </c>
      <c r="G157" s="56" t="s">
        <v>625</v>
      </c>
      <c r="H157" s="35">
        <v>43442</v>
      </c>
      <c r="I157" s="32" t="s">
        <v>675</v>
      </c>
      <c r="J157" s="58"/>
      <c r="K157" s="56" t="s">
        <v>625</v>
      </c>
      <c r="L157" s="42">
        <v>0.49</v>
      </c>
      <c r="M157" s="42">
        <v>0.51</v>
      </c>
      <c r="N157" s="60">
        <v>2002848504</v>
      </c>
      <c r="O157" s="19">
        <v>0</v>
      </c>
    </row>
    <row r="158" spans="1:16" ht="168.75" x14ac:dyDescent="0.25">
      <c r="A158" s="18">
        <v>157</v>
      </c>
      <c r="B158" s="138" t="s">
        <v>539</v>
      </c>
      <c r="C158" s="32" t="s">
        <v>556</v>
      </c>
      <c r="D158" s="25" t="s">
        <v>31</v>
      </c>
      <c r="E158" s="25" t="s">
        <v>561</v>
      </c>
      <c r="F158" s="146">
        <v>873329900</v>
      </c>
      <c r="G158" s="56" t="s">
        <v>626</v>
      </c>
      <c r="H158" s="35">
        <v>43399</v>
      </c>
      <c r="I158" s="32" t="s">
        <v>676</v>
      </c>
      <c r="J158" s="58"/>
      <c r="K158" s="56" t="s">
        <v>626</v>
      </c>
      <c r="L158" s="42">
        <v>0.49</v>
      </c>
      <c r="M158" s="42">
        <v>0.51</v>
      </c>
      <c r="N158" s="60">
        <v>873329900</v>
      </c>
      <c r="O158" s="19">
        <v>0</v>
      </c>
    </row>
    <row r="159" spans="1:16" ht="180.75" x14ac:dyDescent="0.25">
      <c r="A159" s="18">
        <v>158</v>
      </c>
      <c r="B159" s="138" t="s">
        <v>540</v>
      </c>
      <c r="C159" s="32" t="s">
        <v>556</v>
      </c>
      <c r="D159" s="25" t="s">
        <v>31</v>
      </c>
      <c r="E159" s="25" t="s">
        <v>561</v>
      </c>
      <c r="F159" s="146">
        <v>114163780</v>
      </c>
      <c r="G159" s="56" t="s">
        <v>627</v>
      </c>
      <c r="H159" s="35">
        <v>43399</v>
      </c>
      <c r="I159" s="32" t="s">
        <v>677</v>
      </c>
      <c r="J159" s="58"/>
      <c r="K159" s="56" t="s">
        <v>627</v>
      </c>
      <c r="L159" s="42">
        <v>0.49</v>
      </c>
      <c r="M159" s="42">
        <v>0.51</v>
      </c>
      <c r="N159" s="60">
        <v>114163780</v>
      </c>
      <c r="O159" s="19">
        <v>0</v>
      </c>
    </row>
    <row r="160" spans="1:16" s="17" customFormat="1" ht="132" x14ac:dyDescent="0.25">
      <c r="A160" s="18">
        <v>159</v>
      </c>
      <c r="B160" s="138" t="s">
        <v>679</v>
      </c>
      <c r="C160" s="32" t="s">
        <v>702</v>
      </c>
      <c r="D160" s="25" t="s">
        <v>572</v>
      </c>
      <c r="E160" s="25" t="s">
        <v>570</v>
      </c>
      <c r="F160" s="148">
        <v>67731768</v>
      </c>
      <c r="G160" s="32" t="s">
        <v>705</v>
      </c>
      <c r="H160" s="35">
        <v>42920</v>
      </c>
      <c r="I160" s="32" t="s">
        <v>714</v>
      </c>
      <c r="J160" s="58"/>
      <c r="K160" s="54" t="s">
        <v>735</v>
      </c>
      <c r="L160" s="36">
        <v>0.49</v>
      </c>
      <c r="M160" s="36">
        <v>0.51</v>
      </c>
      <c r="N160" s="34">
        <v>67731768</v>
      </c>
      <c r="O160" s="19">
        <v>0</v>
      </c>
      <c r="P160" s="16"/>
    </row>
    <row r="161" spans="1:15" ht="132" x14ac:dyDescent="0.25">
      <c r="A161" s="18">
        <v>160</v>
      </c>
      <c r="B161" s="138" t="s">
        <v>680</v>
      </c>
      <c r="C161" s="32" t="s">
        <v>702</v>
      </c>
      <c r="D161" s="25" t="s">
        <v>572</v>
      </c>
      <c r="E161" s="25" t="s">
        <v>570</v>
      </c>
      <c r="F161" s="148" t="s">
        <v>713</v>
      </c>
      <c r="G161" s="32" t="s">
        <v>706</v>
      </c>
      <c r="H161" s="35">
        <v>42972</v>
      </c>
      <c r="I161" s="32" t="s">
        <v>715</v>
      </c>
      <c r="J161" s="58"/>
      <c r="K161" s="32" t="s">
        <v>736</v>
      </c>
      <c r="L161" s="36">
        <v>0.49</v>
      </c>
      <c r="M161" s="36">
        <v>0.51</v>
      </c>
      <c r="N161" s="34" t="s">
        <v>713</v>
      </c>
      <c r="O161" s="19">
        <v>0</v>
      </c>
    </row>
    <row r="162" spans="1:15" ht="96" x14ac:dyDescent="0.25">
      <c r="A162" s="18">
        <v>161</v>
      </c>
      <c r="B162" s="138" t="s">
        <v>681</v>
      </c>
      <c r="C162" s="32" t="s">
        <v>554</v>
      </c>
      <c r="D162" s="25" t="s">
        <v>572</v>
      </c>
      <c r="E162" s="25" t="s">
        <v>559</v>
      </c>
      <c r="F162" s="148" t="s">
        <v>579</v>
      </c>
      <c r="G162" s="32" t="s">
        <v>707</v>
      </c>
      <c r="H162" s="35">
        <v>41934</v>
      </c>
      <c r="I162" s="32" t="s">
        <v>716</v>
      </c>
      <c r="J162" s="58"/>
      <c r="K162" s="32" t="s">
        <v>737</v>
      </c>
      <c r="L162" s="36">
        <v>0.49</v>
      </c>
      <c r="M162" s="36">
        <v>0.51</v>
      </c>
      <c r="N162" s="34" t="s">
        <v>579</v>
      </c>
      <c r="O162" s="19">
        <v>0</v>
      </c>
    </row>
    <row r="163" spans="1:15" ht="84" x14ac:dyDescent="0.25">
      <c r="A163" s="18">
        <v>162</v>
      </c>
      <c r="B163" s="138" t="s">
        <v>682</v>
      </c>
      <c r="C163" s="32" t="s">
        <v>554</v>
      </c>
      <c r="D163" s="25" t="s">
        <v>572</v>
      </c>
      <c r="E163" s="25" t="s">
        <v>559</v>
      </c>
      <c r="F163" s="148" t="s">
        <v>579</v>
      </c>
      <c r="G163" s="32" t="s">
        <v>707</v>
      </c>
      <c r="H163" s="35">
        <v>41934</v>
      </c>
      <c r="I163" s="32" t="s">
        <v>717</v>
      </c>
      <c r="J163" s="58"/>
      <c r="K163" s="32" t="s">
        <v>738</v>
      </c>
      <c r="L163" s="36">
        <v>0.49</v>
      </c>
      <c r="M163" s="36">
        <v>0.51</v>
      </c>
      <c r="N163" s="34" t="s">
        <v>579</v>
      </c>
      <c r="O163" s="19">
        <v>0</v>
      </c>
    </row>
    <row r="164" spans="1:15" ht="84" x14ac:dyDescent="0.25">
      <c r="A164" s="18">
        <v>163</v>
      </c>
      <c r="B164" s="138" t="s">
        <v>683</v>
      </c>
      <c r="C164" s="32" t="s">
        <v>554</v>
      </c>
      <c r="D164" s="25" t="s">
        <v>572</v>
      </c>
      <c r="E164" s="25" t="s">
        <v>570</v>
      </c>
      <c r="F164" s="148" t="s">
        <v>579</v>
      </c>
      <c r="G164" s="32" t="s">
        <v>707</v>
      </c>
      <c r="H164" s="35">
        <v>41934</v>
      </c>
      <c r="I164" s="32" t="s">
        <v>718</v>
      </c>
      <c r="J164" s="58"/>
      <c r="K164" s="32" t="s">
        <v>739</v>
      </c>
      <c r="L164" s="36">
        <v>0.9</v>
      </c>
      <c r="M164" s="36">
        <v>0.1</v>
      </c>
      <c r="N164" s="34" t="s">
        <v>579</v>
      </c>
      <c r="O164" s="19">
        <v>0</v>
      </c>
    </row>
    <row r="165" spans="1:15" ht="108" x14ac:dyDescent="0.25">
      <c r="A165" s="18">
        <v>164</v>
      </c>
      <c r="B165" s="138" t="s">
        <v>684</v>
      </c>
      <c r="C165" s="32" t="s">
        <v>554</v>
      </c>
      <c r="D165" s="25" t="s">
        <v>572</v>
      </c>
      <c r="E165" s="25" t="s">
        <v>559</v>
      </c>
      <c r="F165" s="148" t="s">
        <v>579</v>
      </c>
      <c r="G165" s="33" t="s">
        <v>708</v>
      </c>
      <c r="H165" s="35">
        <v>40506</v>
      </c>
      <c r="I165" s="32" t="s">
        <v>719</v>
      </c>
      <c r="J165" s="58"/>
      <c r="K165" s="32" t="s">
        <v>740</v>
      </c>
      <c r="L165" s="36">
        <v>0.49</v>
      </c>
      <c r="M165" s="36">
        <v>0.51</v>
      </c>
      <c r="N165" s="34" t="s">
        <v>579</v>
      </c>
      <c r="O165" s="19">
        <v>0</v>
      </c>
    </row>
    <row r="166" spans="1:15" ht="108" x14ac:dyDescent="0.25">
      <c r="A166" s="18">
        <v>165</v>
      </c>
      <c r="B166" s="138" t="s">
        <v>685</v>
      </c>
      <c r="C166" s="32" t="s">
        <v>554</v>
      </c>
      <c r="D166" s="25" t="s">
        <v>572</v>
      </c>
      <c r="E166" s="25" t="s">
        <v>570</v>
      </c>
      <c r="F166" s="148" t="s">
        <v>579</v>
      </c>
      <c r="G166" s="33" t="s">
        <v>708</v>
      </c>
      <c r="H166" s="35">
        <v>41934</v>
      </c>
      <c r="I166" s="32" t="s">
        <v>720</v>
      </c>
      <c r="J166" s="58"/>
      <c r="K166" s="32" t="s">
        <v>741</v>
      </c>
      <c r="L166" s="36">
        <v>0.49</v>
      </c>
      <c r="M166" s="36">
        <v>0.51</v>
      </c>
      <c r="N166" s="34" t="s">
        <v>579</v>
      </c>
      <c r="O166" s="19">
        <v>0</v>
      </c>
    </row>
    <row r="167" spans="1:15" ht="108" x14ac:dyDescent="0.25">
      <c r="A167" s="18">
        <v>166</v>
      </c>
      <c r="B167" s="138" t="s">
        <v>686</v>
      </c>
      <c r="C167" s="32" t="s">
        <v>554</v>
      </c>
      <c r="D167" s="25" t="s">
        <v>572</v>
      </c>
      <c r="E167" s="25" t="s">
        <v>570</v>
      </c>
      <c r="F167" s="148">
        <v>95465996</v>
      </c>
      <c r="G167" s="33" t="s">
        <v>708</v>
      </c>
      <c r="H167" s="35">
        <v>95465</v>
      </c>
      <c r="I167" s="32" t="s">
        <v>721</v>
      </c>
      <c r="J167" s="58"/>
      <c r="K167" s="32" t="s">
        <v>742</v>
      </c>
      <c r="L167" s="36">
        <v>0.49</v>
      </c>
      <c r="M167" s="36">
        <v>0.51</v>
      </c>
      <c r="N167" s="34">
        <v>95465996</v>
      </c>
      <c r="O167" s="19">
        <v>0</v>
      </c>
    </row>
    <row r="168" spans="1:15" ht="108" x14ac:dyDescent="0.25">
      <c r="A168" s="18">
        <v>167</v>
      </c>
      <c r="B168" s="138" t="s">
        <v>687</v>
      </c>
      <c r="C168" s="32" t="s">
        <v>703</v>
      </c>
      <c r="D168" s="25" t="s">
        <v>572</v>
      </c>
      <c r="E168" s="25" t="s">
        <v>570</v>
      </c>
      <c r="F168" s="149">
        <f>SUM(F162:F167)</f>
        <v>95465996</v>
      </c>
      <c r="G168" s="33" t="s">
        <v>708</v>
      </c>
      <c r="H168" s="35">
        <v>40763</v>
      </c>
      <c r="I168" s="32" t="s">
        <v>722</v>
      </c>
      <c r="J168" s="58"/>
      <c r="K168" s="32" t="s">
        <v>743</v>
      </c>
      <c r="L168" s="36">
        <v>0.49</v>
      </c>
      <c r="M168" s="36">
        <v>0.51</v>
      </c>
      <c r="N168" s="61">
        <f>SUM(N162:N167)</f>
        <v>95465996</v>
      </c>
      <c r="O168" s="19">
        <v>0</v>
      </c>
    </row>
    <row r="169" spans="1:15" ht="84" x14ac:dyDescent="0.25">
      <c r="A169" s="18">
        <v>168</v>
      </c>
      <c r="B169" s="138" t="s">
        <v>688</v>
      </c>
      <c r="C169" s="32" t="s">
        <v>703</v>
      </c>
      <c r="D169" s="25" t="s">
        <v>572</v>
      </c>
      <c r="E169" s="25" t="s">
        <v>704</v>
      </c>
      <c r="F169" s="148"/>
      <c r="G169" s="62"/>
      <c r="H169" s="35"/>
      <c r="I169" s="32" t="s">
        <v>723</v>
      </c>
      <c r="J169" s="58"/>
      <c r="K169" s="32" t="s">
        <v>743</v>
      </c>
      <c r="L169" s="36"/>
      <c r="M169" s="36"/>
      <c r="N169" s="34"/>
      <c r="O169" s="19">
        <v>0</v>
      </c>
    </row>
    <row r="170" spans="1:15" ht="96" x14ac:dyDescent="0.25">
      <c r="A170" s="18">
        <v>169</v>
      </c>
      <c r="B170" s="137" t="s">
        <v>689</v>
      </c>
      <c r="C170" s="32" t="s">
        <v>703</v>
      </c>
      <c r="D170" s="25" t="s">
        <v>572</v>
      </c>
      <c r="E170" s="25" t="s">
        <v>704</v>
      </c>
      <c r="F170" s="147">
        <v>19507861</v>
      </c>
      <c r="G170" s="33" t="s">
        <v>709</v>
      </c>
      <c r="H170" s="41">
        <v>43061</v>
      </c>
      <c r="I170" s="25" t="s">
        <v>724</v>
      </c>
      <c r="J170" s="63"/>
      <c r="K170" s="25" t="s">
        <v>744</v>
      </c>
      <c r="L170" s="42">
        <v>0.49</v>
      </c>
      <c r="M170" s="42">
        <v>0.51</v>
      </c>
      <c r="N170" s="57">
        <v>19507861</v>
      </c>
      <c r="O170" s="19">
        <v>0</v>
      </c>
    </row>
    <row r="171" spans="1:15" ht="84" x14ac:dyDescent="0.25">
      <c r="A171" s="18">
        <v>170</v>
      </c>
      <c r="B171" s="137" t="s">
        <v>690</v>
      </c>
      <c r="C171" s="32" t="s">
        <v>703</v>
      </c>
      <c r="D171" s="25" t="s">
        <v>572</v>
      </c>
      <c r="E171" s="25" t="s">
        <v>704</v>
      </c>
      <c r="F171" s="147">
        <v>24091749</v>
      </c>
      <c r="G171" s="33" t="s">
        <v>710</v>
      </c>
      <c r="H171" s="41">
        <v>43125</v>
      </c>
      <c r="I171" s="25" t="s">
        <v>725</v>
      </c>
      <c r="J171" s="58"/>
      <c r="K171" s="25" t="s">
        <v>744</v>
      </c>
      <c r="L171" s="42">
        <v>0.49</v>
      </c>
      <c r="M171" s="42">
        <v>0.51</v>
      </c>
      <c r="N171" s="57">
        <v>24091749</v>
      </c>
      <c r="O171" s="19">
        <v>0</v>
      </c>
    </row>
    <row r="172" spans="1:15" ht="84" x14ac:dyDescent="0.25">
      <c r="A172" s="18">
        <v>171</v>
      </c>
      <c r="B172" s="137" t="s">
        <v>691</v>
      </c>
      <c r="C172" s="32" t="s">
        <v>703</v>
      </c>
      <c r="D172" s="25" t="s">
        <v>572</v>
      </c>
      <c r="E172" s="25" t="s">
        <v>704</v>
      </c>
      <c r="F172" s="147">
        <v>49017600</v>
      </c>
      <c r="G172" s="33" t="s">
        <v>710</v>
      </c>
      <c r="H172" s="41">
        <v>43125</v>
      </c>
      <c r="I172" s="25" t="s">
        <v>726</v>
      </c>
      <c r="J172" s="58"/>
      <c r="K172" s="25" t="s">
        <v>744</v>
      </c>
      <c r="L172" s="42">
        <v>0.49</v>
      </c>
      <c r="M172" s="42">
        <v>0.51</v>
      </c>
      <c r="N172" s="57">
        <v>49017600</v>
      </c>
      <c r="O172" s="19">
        <v>0</v>
      </c>
    </row>
    <row r="173" spans="1:15" ht="84" x14ac:dyDescent="0.25">
      <c r="A173" s="18">
        <v>172</v>
      </c>
      <c r="B173" s="137" t="s">
        <v>692</v>
      </c>
      <c r="C173" s="32" t="s">
        <v>703</v>
      </c>
      <c r="D173" s="25" t="s">
        <v>572</v>
      </c>
      <c r="E173" s="25" t="s">
        <v>704</v>
      </c>
      <c r="F173" s="147">
        <v>24149647</v>
      </c>
      <c r="G173" s="33" t="s">
        <v>710</v>
      </c>
      <c r="H173" s="41">
        <v>43125</v>
      </c>
      <c r="I173" s="25" t="s">
        <v>727</v>
      </c>
      <c r="J173" s="58"/>
      <c r="K173" s="25" t="s">
        <v>744</v>
      </c>
      <c r="L173" s="42">
        <v>0.49</v>
      </c>
      <c r="M173" s="42">
        <v>0.51</v>
      </c>
      <c r="N173" s="57">
        <v>24149647</v>
      </c>
      <c r="O173" s="19">
        <v>0</v>
      </c>
    </row>
    <row r="174" spans="1:15" ht="84" x14ac:dyDescent="0.25">
      <c r="A174" s="18">
        <v>173</v>
      </c>
      <c r="B174" s="137" t="s">
        <v>693</v>
      </c>
      <c r="C174" s="32" t="s">
        <v>703</v>
      </c>
      <c r="D174" s="25" t="s">
        <v>572</v>
      </c>
      <c r="E174" s="25" t="s">
        <v>704</v>
      </c>
      <c r="F174" s="147">
        <v>25249404</v>
      </c>
      <c r="G174" s="33" t="s">
        <v>710</v>
      </c>
      <c r="H174" s="41">
        <v>43125</v>
      </c>
      <c r="I174" s="25" t="s">
        <v>728</v>
      </c>
      <c r="J174" s="58"/>
      <c r="K174" s="25" t="s">
        <v>744</v>
      </c>
      <c r="L174" s="42">
        <v>0.49</v>
      </c>
      <c r="M174" s="42">
        <v>0.51</v>
      </c>
      <c r="N174" s="57">
        <v>25249404</v>
      </c>
      <c r="O174" s="19">
        <v>0</v>
      </c>
    </row>
    <row r="175" spans="1:15" ht="84" x14ac:dyDescent="0.25">
      <c r="A175" s="18">
        <v>174</v>
      </c>
      <c r="B175" s="137" t="s">
        <v>694</v>
      </c>
      <c r="C175" s="32" t="s">
        <v>703</v>
      </c>
      <c r="D175" s="25" t="s">
        <v>572</v>
      </c>
      <c r="E175" s="25" t="s">
        <v>704</v>
      </c>
      <c r="F175" s="147">
        <v>34390320</v>
      </c>
      <c r="G175" s="33" t="s">
        <v>710</v>
      </c>
      <c r="H175" s="41">
        <v>43125</v>
      </c>
      <c r="I175" s="25" t="s">
        <v>729</v>
      </c>
      <c r="J175" s="58"/>
      <c r="K175" s="25" t="s">
        <v>744</v>
      </c>
      <c r="L175" s="42">
        <v>0.49</v>
      </c>
      <c r="M175" s="42">
        <v>0.51</v>
      </c>
      <c r="N175" s="57">
        <v>34390320</v>
      </c>
      <c r="O175" s="19">
        <v>0</v>
      </c>
    </row>
    <row r="176" spans="1:15" ht="84" x14ac:dyDescent="0.25">
      <c r="A176" s="18">
        <v>175</v>
      </c>
      <c r="B176" s="137" t="s">
        <v>695</v>
      </c>
      <c r="C176" s="32" t="s">
        <v>703</v>
      </c>
      <c r="D176" s="25" t="s">
        <v>572</v>
      </c>
      <c r="E176" s="25" t="s">
        <v>704</v>
      </c>
      <c r="F176" s="147">
        <v>17029410</v>
      </c>
      <c r="G176" s="33" t="s">
        <v>710</v>
      </c>
      <c r="H176" s="41">
        <v>43125</v>
      </c>
      <c r="I176" s="25" t="s">
        <v>730</v>
      </c>
      <c r="J176" s="58"/>
      <c r="K176" s="25" t="s">
        <v>745</v>
      </c>
      <c r="L176" s="42">
        <v>0.49</v>
      </c>
      <c r="M176" s="42">
        <v>0.51</v>
      </c>
      <c r="N176" s="57">
        <v>17029410</v>
      </c>
      <c r="O176" s="19">
        <v>0</v>
      </c>
    </row>
    <row r="177" spans="1:15" ht="84" x14ac:dyDescent="0.25">
      <c r="A177" s="18">
        <v>176</v>
      </c>
      <c r="B177" s="137" t="s">
        <v>696</v>
      </c>
      <c r="C177" s="32" t="s">
        <v>703</v>
      </c>
      <c r="D177" s="25" t="s">
        <v>572</v>
      </c>
      <c r="E177" s="25" t="s">
        <v>704</v>
      </c>
      <c r="F177" s="148">
        <v>21476336</v>
      </c>
      <c r="G177" s="33" t="s">
        <v>710</v>
      </c>
      <c r="H177" s="41">
        <v>43125</v>
      </c>
      <c r="I177" s="25" t="s">
        <v>731</v>
      </c>
      <c r="J177" s="58"/>
      <c r="K177" s="25" t="s">
        <v>746</v>
      </c>
      <c r="L177" s="42">
        <v>0.49</v>
      </c>
      <c r="M177" s="42">
        <v>0.51</v>
      </c>
      <c r="N177" s="34">
        <v>21476336</v>
      </c>
      <c r="O177" s="19">
        <v>0</v>
      </c>
    </row>
    <row r="178" spans="1:15" ht="84" x14ac:dyDescent="0.25">
      <c r="A178" s="18">
        <v>177</v>
      </c>
      <c r="B178" s="137" t="s">
        <v>697</v>
      </c>
      <c r="C178" s="32" t="s">
        <v>703</v>
      </c>
      <c r="D178" s="25" t="s">
        <v>572</v>
      </c>
      <c r="E178" s="25" t="s">
        <v>704</v>
      </c>
      <c r="F178" s="148">
        <v>21880366</v>
      </c>
      <c r="G178" s="33" t="s">
        <v>711</v>
      </c>
      <c r="H178" s="41">
        <v>43125</v>
      </c>
      <c r="I178" s="25" t="s">
        <v>732</v>
      </c>
      <c r="J178" s="58"/>
      <c r="K178" s="25" t="s">
        <v>747</v>
      </c>
      <c r="L178" s="42">
        <v>0.49</v>
      </c>
      <c r="M178" s="42">
        <v>0.51</v>
      </c>
      <c r="N178" s="34">
        <v>21880366</v>
      </c>
      <c r="O178" s="19">
        <v>0</v>
      </c>
    </row>
    <row r="179" spans="1:15" ht="96" x14ac:dyDescent="0.25">
      <c r="A179" s="18">
        <v>178</v>
      </c>
      <c r="B179" s="137" t="s">
        <v>698</v>
      </c>
      <c r="C179" s="32" t="s">
        <v>703</v>
      </c>
      <c r="D179" s="25" t="s">
        <v>572</v>
      </c>
      <c r="E179" s="25" t="s">
        <v>704</v>
      </c>
      <c r="F179" s="148">
        <v>24495932</v>
      </c>
      <c r="G179" s="33" t="s">
        <v>712</v>
      </c>
      <c r="H179" s="41">
        <v>43150</v>
      </c>
      <c r="I179" s="25" t="s">
        <v>724</v>
      </c>
      <c r="J179" s="58"/>
      <c r="K179" s="25" t="s">
        <v>747</v>
      </c>
      <c r="L179" s="42">
        <v>0.49</v>
      </c>
      <c r="M179" s="42">
        <v>0.51</v>
      </c>
      <c r="N179" s="34">
        <v>24495932</v>
      </c>
      <c r="O179" s="19">
        <v>0</v>
      </c>
    </row>
    <row r="180" spans="1:15" ht="84" x14ac:dyDescent="0.25">
      <c r="A180" s="18">
        <v>179</v>
      </c>
      <c r="B180" s="137" t="s">
        <v>699</v>
      </c>
      <c r="C180" s="32" t="s">
        <v>703</v>
      </c>
      <c r="D180" s="25" t="s">
        <v>572</v>
      </c>
      <c r="E180" s="25" t="s">
        <v>704</v>
      </c>
      <c r="F180" s="148">
        <v>19730352</v>
      </c>
      <c r="G180" s="33" t="s">
        <v>711</v>
      </c>
      <c r="H180" s="41">
        <v>43150</v>
      </c>
      <c r="I180" s="25" t="s">
        <v>733</v>
      </c>
      <c r="J180" s="58"/>
      <c r="K180" s="25" t="s">
        <v>747</v>
      </c>
      <c r="L180" s="42">
        <v>0.49</v>
      </c>
      <c r="M180" s="42">
        <v>0.51</v>
      </c>
      <c r="N180" s="34">
        <v>19730352</v>
      </c>
      <c r="O180" s="19">
        <v>0</v>
      </c>
    </row>
    <row r="181" spans="1:15" ht="96" x14ac:dyDescent="0.25">
      <c r="A181" s="18">
        <v>180</v>
      </c>
      <c r="B181" s="137" t="s">
        <v>700</v>
      </c>
      <c r="C181" s="32" t="s">
        <v>703</v>
      </c>
      <c r="D181" s="25" t="s">
        <v>572</v>
      </c>
      <c r="E181" s="25" t="s">
        <v>704</v>
      </c>
      <c r="F181" s="148">
        <v>19981895</v>
      </c>
      <c r="G181" s="33" t="s">
        <v>712</v>
      </c>
      <c r="H181" s="41">
        <v>43173</v>
      </c>
      <c r="I181" s="25" t="s">
        <v>734</v>
      </c>
      <c r="J181" s="56"/>
      <c r="K181" s="25" t="s">
        <v>748</v>
      </c>
      <c r="L181" s="42">
        <v>0.49</v>
      </c>
      <c r="M181" s="42">
        <v>0.51</v>
      </c>
      <c r="N181" s="34">
        <v>19981895</v>
      </c>
      <c r="O181" s="19">
        <v>0</v>
      </c>
    </row>
    <row r="182" spans="1:15" ht="96" x14ac:dyDescent="0.25">
      <c r="A182" s="18">
        <v>181</v>
      </c>
      <c r="B182" s="137" t="s">
        <v>701</v>
      </c>
      <c r="C182" s="32" t="s">
        <v>703</v>
      </c>
      <c r="D182" s="25" t="s">
        <v>572</v>
      </c>
      <c r="E182" s="25" t="s">
        <v>704</v>
      </c>
      <c r="F182" s="148">
        <v>22281630</v>
      </c>
      <c r="G182" s="33" t="s">
        <v>712</v>
      </c>
      <c r="H182" s="41">
        <v>43173</v>
      </c>
      <c r="I182" s="25" t="s">
        <v>734</v>
      </c>
      <c r="J182" s="56"/>
      <c r="K182" s="25" t="s">
        <v>748</v>
      </c>
      <c r="L182" s="42">
        <v>0.49</v>
      </c>
      <c r="M182" s="42">
        <v>0.51</v>
      </c>
      <c r="N182" s="34">
        <v>22281630</v>
      </c>
      <c r="O182" s="19">
        <v>0</v>
      </c>
    </row>
    <row r="183" spans="1:15" ht="168" x14ac:dyDescent="0.25">
      <c r="A183" s="18">
        <v>182</v>
      </c>
      <c r="B183" s="139" t="s">
        <v>749</v>
      </c>
      <c r="C183" s="25" t="s">
        <v>760</v>
      </c>
      <c r="D183" s="25" t="s">
        <v>31</v>
      </c>
      <c r="E183" s="25" t="s">
        <v>558</v>
      </c>
      <c r="F183" s="148">
        <v>841328280</v>
      </c>
      <c r="G183" s="25" t="s">
        <v>790</v>
      </c>
      <c r="H183" s="64">
        <v>42424</v>
      </c>
      <c r="I183" s="25" t="s">
        <v>775</v>
      </c>
      <c r="J183" s="25">
        <v>18913007</v>
      </c>
      <c r="K183" s="25" t="s">
        <v>799</v>
      </c>
      <c r="L183" s="42">
        <v>0.4</v>
      </c>
      <c r="M183" s="42">
        <v>0.6</v>
      </c>
      <c r="N183" s="34">
        <v>841328280</v>
      </c>
      <c r="O183" s="19">
        <v>0</v>
      </c>
    </row>
    <row r="184" spans="1:15" ht="84" x14ac:dyDescent="0.25">
      <c r="A184" s="18">
        <v>183</v>
      </c>
      <c r="B184" s="139" t="s">
        <v>750</v>
      </c>
      <c r="C184" s="25" t="s">
        <v>761</v>
      </c>
      <c r="D184" s="25" t="s">
        <v>31</v>
      </c>
      <c r="E184" s="25" t="s">
        <v>557</v>
      </c>
      <c r="F184" s="148">
        <v>0</v>
      </c>
      <c r="G184" s="25" t="s">
        <v>791</v>
      </c>
      <c r="H184" s="64">
        <v>42173</v>
      </c>
      <c r="I184" s="25" t="s">
        <v>776</v>
      </c>
      <c r="J184" s="25">
        <v>88223007</v>
      </c>
      <c r="K184" s="25" t="s">
        <v>766</v>
      </c>
      <c r="L184" s="42">
        <v>0.7</v>
      </c>
      <c r="M184" s="42">
        <v>0.3</v>
      </c>
      <c r="N184" s="34">
        <v>0</v>
      </c>
      <c r="O184" s="19">
        <v>0</v>
      </c>
    </row>
    <row r="185" spans="1:15" s="16" customFormat="1" ht="180" x14ac:dyDescent="0.25">
      <c r="A185" s="18">
        <v>184</v>
      </c>
      <c r="B185" s="140" t="s">
        <v>751</v>
      </c>
      <c r="C185" s="25"/>
      <c r="D185" s="25" t="s">
        <v>31</v>
      </c>
      <c r="E185" s="25" t="s">
        <v>758</v>
      </c>
      <c r="F185" s="148">
        <v>353496000</v>
      </c>
      <c r="G185" s="25" t="s">
        <v>792</v>
      </c>
      <c r="H185" s="64"/>
      <c r="I185" s="25" t="s">
        <v>777</v>
      </c>
      <c r="J185" s="25" t="s">
        <v>778</v>
      </c>
      <c r="K185" s="25"/>
      <c r="L185" s="42">
        <v>0.1</v>
      </c>
      <c r="M185" s="42">
        <v>0.9</v>
      </c>
      <c r="N185" s="34">
        <v>353496000</v>
      </c>
      <c r="O185" s="19">
        <v>0</v>
      </c>
    </row>
    <row r="186" spans="1:15" ht="180.75" x14ac:dyDescent="0.25">
      <c r="A186" s="18">
        <v>185</v>
      </c>
      <c r="B186" s="140" t="s">
        <v>752</v>
      </c>
      <c r="C186" s="25" t="s">
        <v>762</v>
      </c>
      <c r="D186" s="25" t="s">
        <v>31</v>
      </c>
      <c r="E186" s="25" t="s">
        <v>557</v>
      </c>
      <c r="F186" s="148">
        <v>15374192</v>
      </c>
      <c r="G186" s="56" t="s">
        <v>793</v>
      </c>
      <c r="H186" s="25" t="s">
        <v>773</v>
      </c>
      <c r="I186" s="25" t="s">
        <v>779</v>
      </c>
      <c r="J186" s="25">
        <v>68293318</v>
      </c>
      <c r="K186" s="37" t="s">
        <v>767</v>
      </c>
      <c r="L186" s="42">
        <v>0.8</v>
      </c>
      <c r="M186" s="42">
        <v>0.2</v>
      </c>
      <c r="N186" s="34">
        <v>15374192</v>
      </c>
      <c r="O186" s="19">
        <v>0</v>
      </c>
    </row>
    <row r="187" spans="1:15" ht="252" x14ac:dyDescent="0.25">
      <c r="A187" s="18">
        <v>186</v>
      </c>
      <c r="B187" s="141" t="s">
        <v>753</v>
      </c>
      <c r="C187" s="25" t="s">
        <v>763</v>
      </c>
      <c r="D187" s="25" t="s">
        <v>31</v>
      </c>
      <c r="E187" s="25" t="s">
        <v>558</v>
      </c>
      <c r="F187" s="148">
        <v>860335383</v>
      </c>
      <c r="G187" s="32" t="s">
        <v>794</v>
      </c>
      <c r="H187" s="25" t="s">
        <v>774</v>
      </c>
      <c r="I187" s="51" t="s">
        <v>780</v>
      </c>
      <c r="J187" s="51" t="s">
        <v>781</v>
      </c>
      <c r="K187" s="37" t="s">
        <v>768</v>
      </c>
      <c r="L187" s="65">
        <v>0.6</v>
      </c>
      <c r="M187" s="65">
        <v>0.4</v>
      </c>
      <c r="N187" s="34">
        <v>860335383</v>
      </c>
      <c r="O187" s="19">
        <v>0</v>
      </c>
    </row>
    <row r="188" spans="1:15" ht="96" x14ac:dyDescent="0.25">
      <c r="A188" s="18">
        <v>187</v>
      </c>
      <c r="B188" s="141" t="s">
        <v>754</v>
      </c>
      <c r="C188" s="25" t="s">
        <v>764</v>
      </c>
      <c r="D188" s="25" t="s">
        <v>31</v>
      </c>
      <c r="E188" s="25" t="s">
        <v>558</v>
      </c>
      <c r="F188" s="148">
        <v>1034120000</v>
      </c>
      <c r="G188" s="25" t="s">
        <v>795</v>
      </c>
      <c r="H188" s="41">
        <v>40401</v>
      </c>
      <c r="I188" s="25" t="s">
        <v>782</v>
      </c>
      <c r="J188" s="25" t="s">
        <v>783</v>
      </c>
      <c r="K188" s="25" t="s">
        <v>769</v>
      </c>
      <c r="L188" s="65">
        <v>0.51</v>
      </c>
      <c r="M188" s="65">
        <v>0.49</v>
      </c>
      <c r="N188" s="34">
        <v>1034120000</v>
      </c>
      <c r="O188" s="19">
        <v>0</v>
      </c>
    </row>
    <row r="189" spans="1:15" ht="60" x14ac:dyDescent="0.25">
      <c r="A189" s="18">
        <v>188</v>
      </c>
      <c r="B189" s="139" t="s">
        <v>755</v>
      </c>
      <c r="C189" s="25" t="s">
        <v>765</v>
      </c>
      <c r="D189" s="25" t="s">
        <v>572</v>
      </c>
      <c r="E189" s="25" t="s">
        <v>759</v>
      </c>
      <c r="F189" s="148">
        <v>1051529147</v>
      </c>
      <c r="G189" s="25" t="s">
        <v>796</v>
      </c>
      <c r="H189" s="64">
        <v>42585</v>
      </c>
      <c r="I189" s="25" t="s">
        <v>784</v>
      </c>
      <c r="J189" s="25" t="s">
        <v>785</v>
      </c>
      <c r="K189" s="25" t="s">
        <v>770</v>
      </c>
      <c r="L189" s="42">
        <v>0.5</v>
      </c>
      <c r="M189" s="42">
        <v>0.5</v>
      </c>
      <c r="N189" s="34">
        <v>1051529147</v>
      </c>
      <c r="O189" s="19">
        <v>0</v>
      </c>
    </row>
    <row r="190" spans="1:15" ht="108" x14ac:dyDescent="0.25">
      <c r="A190" s="18">
        <v>189</v>
      </c>
      <c r="B190" s="139" t="s">
        <v>756</v>
      </c>
      <c r="C190" s="25" t="s">
        <v>764</v>
      </c>
      <c r="D190" s="25" t="s">
        <v>31</v>
      </c>
      <c r="E190" s="25" t="s">
        <v>558</v>
      </c>
      <c r="F190" s="148">
        <v>4428446244</v>
      </c>
      <c r="G190" s="25" t="s">
        <v>797</v>
      </c>
      <c r="H190" s="64">
        <v>41460</v>
      </c>
      <c r="I190" s="25" t="s">
        <v>786</v>
      </c>
      <c r="J190" s="25" t="s">
        <v>787</v>
      </c>
      <c r="K190" s="25" t="s">
        <v>771</v>
      </c>
      <c r="L190" s="42">
        <v>0.9</v>
      </c>
      <c r="M190" s="42">
        <v>0.1</v>
      </c>
      <c r="N190" s="34">
        <v>4428446244</v>
      </c>
      <c r="O190" s="19">
        <v>0</v>
      </c>
    </row>
    <row r="191" spans="1:15" ht="84" x14ac:dyDescent="0.25">
      <c r="A191" s="18">
        <v>190</v>
      </c>
      <c r="B191" s="139" t="s">
        <v>757</v>
      </c>
      <c r="C191" s="25" t="s">
        <v>764</v>
      </c>
      <c r="D191" s="25" t="s">
        <v>31</v>
      </c>
      <c r="E191" s="25" t="s">
        <v>558</v>
      </c>
      <c r="F191" s="148">
        <v>930506833.02999997</v>
      </c>
      <c r="G191" s="25" t="s">
        <v>798</v>
      </c>
      <c r="H191" s="64">
        <v>41780</v>
      </c>
      <c r="I191" s="25" t="s">
        <v>788</v>
      </c>
      <c r="J191" s="25" t="s">
        <v>789</v>
      </c>
      <c r="K191" s="37" t="s">
        <v>772</v>
      </c>
      <c r="L191" s="42">
        <v>0.9</v>
      </c>
      <c r="M191" s="42">
        <v>0.1</v>
      </c>
      <c r="N191" s="34">
        <v>930506833.02999997</v>
      </c>
      <c r="O191" s="19">
        <v>0</v>
      </c>
    </row>
    <row r="192" spans="1:15" ht="84" x14ac:dyDescent="0.25">
      <c r="A192" s="18">
        <v>191</v>
      </c>
      <c r="B192" s="66" t="s">
        <v>800</v>
      </c>
      <c r="C192" s="25" t="s">
        <v>546</v>
      </c>
      <c r="D192" s="25" t="s">
        <v>865</v>
      </c>
      <c r="E192" s="25" t="s">
        <v>866</v>
      </c>
      <c r="F192" s="150">
        <v>10770700</v>
      </c>
      <c r="G192" s="25" t="s">
        <v>867</v>
      </c>
      <c r="H192" s="56"/>
      <c r="I192" s="25" t="s">
        <v>937</v>
      </c>
      <c r="J192" s="68" t="s">
        <v>994</v>
      </c>
      <c r="K192" s="25" t="s">
        <v>919</v>
      </c>
      <c r="L192" s="69">
        <v>0.8</v>
      </c>
      <c r="M192" s="42">
        <v>0.2</v>
      </c>
      <c r="N192" s="67">
        <v>10770700</v>
      </c>
      <c r="O192" s="19">
        <v>0</v>
      </c>
    </row>
    <row r="193" spans="1:15" ht="84" x14ac:dyDescent="0.25">
      <c r="A193" s="18">
        <v>192</v>
      </c>
      <c r="B193" s="66" t="s">
        <v>801</v>
      </c>
      <c r="C193" s="25" t="s">
        <v>545</v>
      </c>
      <c r="D193" s="25" t="s">
        <v>865</v>
      </c>
      <c r="E193" s="25" t="s">
        <v>866</v>
      </c>
      <c r="F193" s="150">
        <v>27097900</v>
      </c>
      <c r="G193" s="25" t="s">
        <v>868</v>
      </c>
      <c r="H193" s="56"/>
      <c r="I193" s="25" t="s">
        <v>938</v>
      </c>
      <c r="J193" s="68" t="s">
        <v>995</v>
      </c>
      <c r="K193" s="25" t="s">
        <v>920</v>
      </c>
      <c r="L193" s="69">
        <v>0.95</v>
      </c>
      <c r="M193" s="42">
        <v>0.05</v>
      </c>
      <c r="N193" s="67">
        <v>27097900</v>
      </c>
      <c r="O193" s="19">
        <v>0</v>
      </c>
    </row>
    <row r="194" spans="1:15" ht="216" x14ac:dyDescent="0.25">
      <c r="A194" s="18">
        <v>193</v>
      </c>
      <c r="B194" s="142" t="s">
        <v>802</v>
      </c>
      <c r="C194" s="25" t="s">
        <v>546</v>
      </c>
      <c r="D194" s="25" t="s">
        <v>865</v>
      </c>
      <c r="E194" s="25" t="s">
        <v>866</v>
      </c>
      <c r="F194" s="150">
        <v>52469151</v>
      </c>
      <c r="G194" s="25" t="s">
        <v>869</v>
      </c>
      <c r="H194" s="56"/>
      <c r="I194" s="25" t="s">
        <v>939</v>
      </c>
      <c r="J194" s="68" t="s">
        <v>996</v>
      </c>
      <c r="K194" s="25" t="s">
        <v>921</v>
      </c>
      <c r="L194" s="69">
        <v>0.95</v>
      </c>
      <c r="M194" s="42">
        <v>0.05</v>
      </c>
      <c r="N194" s="67">
        <v>52469151</v>
      </c>
      <c r="O194" s="19">
        <v>0</v>
      </c>
    </row>
    <row r="195" spans="1:15" ht="72" x14ac:dyDescent="0.25">
      <c r="A195" s="18">
        <v>194</v>
      </c>
      <c r="B195" s="142" t="s">
        <v>803</v>
      </c>
      <c r="C195" s="25" t="s">
        <v>862</v>
      </c>
      <c r="D195" s="25" t="s">
        <v>865</v>
      </c>
      <c r="E195" s="25" t="s">
        <v>866</v>
      </c>
      <c r="F195" s="150">
        <v>19330500</v>
      </c>
      <c r="G195" s="25" t="s">
        <v>870</v>
      </c>
      <c r="H195" s="56"/>
      <c r="I195" s="25" t="s">
        <v>940</v>
      </c>
      <c r="J195" s="68" t="s">
        <v>997</v>
      </c>
      <c r="K195" s="25" t="s">
        <v>921</v>
      </c>
      <c r="L195" s="69">
        <v>0.95</v>
      </c>
      <c r="M195" s="42">
        <v>0.05</v>
      </c>
      <c r="N195" s="67">
        <v>19330500</v>
      </c>
      <c r="O195" s="19">
        <v>0</v>
      </c>
    </row>
    <row r="196" spans="1:15" ht="180" x14ac:dyDescent="0.25">
      <c r="A196" s="18">
        <v>195</v>
      </c>
      <c r="B196" s="143" t="s">
        <v>804</v>
      </c>
      <c r="C196" s="25" t="s">
        <v>862</v>
      </c>
      <c r="D196" s="25" t="s">
        <v>865</v>
      </c>
      <c r="E196" s="25" t="s">
        <v>866</v>
      </c>
      <c r="F196" s="150">
        <v>7190500</v>
      </c>
      <c r="G196" s="25" t="s">
        <v>871</v>
      </c>
      <c r="H196" s="56"/>
      <c r="I196" s="25" t="s">
        <v>941</v>
      </c>
      <c r="J196" s="25">
        <v>68521456</v>
      </c>
      <c r="K196" s="25" t="s">
        <v>922</v>
      </c>
      <c r="L196" s="69">
        <v>0.95</v>
      </c>
      <c r="M196" s="42">
        <v>0.05</v>
      </c>
      <c r="N196" s="67">
        <v>7190500</v>
      </c>
      <c r="O196" s="19">
        <v>0</v>
      </c>
    </row>
    <row r="197" spans="1:15" ht="108" x14ac:dyDescent="0.25">
      <c r="A197" s="18">
        <v>196</v>
      </c>
      <c r="B197" s="143" t="s">
        <v>805</v>
      </c>
      <c r="C197" s="25" t="s">
        <v>862</v>
      </c>
      <c r="D197" s="25" t="s">
        <v>865</v>
      </c>
      <c r="E197" s="25" t="s">
        <v>866</v>
      </c>
      <c r="F197" s="150">
        <v>18414106</v>
      </c>
      <c r="G197" s="25" t="s">
        <v>872</v>
      </c>
      <c r="H197" s="56"/>
      <c r="I197" s="25" t="s">
        <v>942</v>
      </c>
      <c r="J197" s="25">
        <v>24240603</v>
      </c>
      <c r="K197" s="25" t="s">
        <v>922</v>
      </c>
      <c r="L197" s="69">
        <v>0.95</v>
      </c>
      <c r="M197" s="42">
        <v>0.05</v>
      </c>
      <c r="N197" s="67">
        <v>18414106</v>
      </c>
      <c r="O197" s="19">
        <v>0</v>
      </c>
    </row>
    <row r="198" spans="1:15" ht="204" x14ac:dyDescent="0.25">
      <c r="A198" s="18">
        <v>197</v>
      </c>
      <c r="B198" s="143" t="s">
        <v>806</v>
      </c>
      <c r="C198" s="25" t="s">
        <v>862</v>
      </c>
      <c r="D198" s="25" t="s">
        <v>865</v>
      </c>
      <c r="E198" s="25" t="s">
        <v>866</v>
      </c>
      <c r="F198" s="150">
        <v>7129500</v>
      </c>
      <c r="G198" s="25" t="s">
        <v>873</v>
      </c>
      <c r="H198" s="56"/>
      <c r="I198" s="25" t="s">
        <v>941</v>
      </c>
      <c r="J198" s="25">
        <v>68251005</v>
      </c>
      <c r="K198" s="25" t="s">
        <v>923</v>
      </c>
      <c r="L198" s="69">
        <v>0.95</v>
      </c>
      <c r="M198" s="42">
        <v>0.05</v>
      </c>
      <c r="N198" s="67">
        <v>7129500</v>
      </c>
      <c r="O198" s="19">
        <v>0</v>
      </c>
    </row>
    <row r="199" spans="1:15" ht="96" x14ac:dyDescent="0.25">
      <c r="A199" s="18">
        <v>198</v>
      </c>
      <c r="B199" s="143" t="s">
        <v>807</v>
      </c>
      <c r="C199" s="25" t="s">
        <v>864</v>
      </c>
      <c r="D199" s="25" t="s">
        <v>865</v>
      </c>
      <c r="E199" s="25" t="s">
        <v>866</v>
      </c>
      <c r="F199" s="150">
        <v>18414106</v>
      </c>
      <c r="G199" s="25" t="s">
        <v>874</v>
      </c>
      <c r="H199" s="70">
        <v>42982</v>
      </c>
      <c r="I199" s="25" t="s">
        <v>943</v>
      </c>
      <c r="J199" s="25">
        <v>28356782</v>
      </c>
      <c r="K199" s="25" t="s">
        <v>998</v>
      </c>
      <c r="L199" s="69">
        <v>0.95</v>
      </c>
      <c r="M199" s="42">
        <v>0.05</v>
      </c>
      <c r="N199" s="67">
        <v>18414106</v>
      </c>
      <c r="O199" s="19"/>
    </row>
    <row r="200" spans="1:15" ht="96" x14ac:dyDescent="0.25">
      <c r="A200" s="18">
        <v>199</v>
      </c>
      <c r="B200" s="143" t="s">
        <v>808</v>
      </c>
      <c r="C200" s="25" t="s">
        <v>546</v>
      </c>
      <c r="D200" s="25" t="s">
        <v>865</v>
      </c>
      <c r="E200" s="25" t="s">
        <v>866</v>
      </c>
      <c r="F200" s="150">
        <v>7129500</v>
      </c>
      <c r="G200" s="25" t="s">
        <v>875</v>
      </c>
      <c r="H200" s="70">
        <v>42074</v>
      </c>
      <c r="I200" s="25" t="s">
        <v>944</v>
      </c>
      <c r="J200" s="25">
        <v>13352621</v>
      </c>
      <c r="K200" s="25" t="s">
        <v>999</v>
      </c>
      <c r="L200" s="69">
        <v>0.95</v>
      </c>
      <c r="M200" s="42">
        <v>0.05</v>
      </c>
      <c r="N200" s="67">
        <v>7129500</v>
      </c>
      <c r="O200" s="19">
        <v>0</v>
      </c>
    </row>
    <row r="201" spans="1:15" ht="144" x14ac:dyDescent="0.25">
      <c r="A201" s="18">
        <v>200</v>
      </c>
      <c r="B201" s="143" t="s">
        <v>809</v>
      </c>
      <c r="C201" s="25" t="s">
        <v>546</v>
      </c>
      <c r="D201" s="25" t="s">
        <v>865</v>
      </c>
      <c r="E201" s="25" t="s">
        <v>866</v>
      </c>
      <c r="F201" s="150">
        <v>18414106</v>
      </c>
      <c r="G201" s="25" t="s">
        <v>876</v>
      </c>
      <c r="H201" s="70">
        <v>42111</v>
      </c>
      <c r="I201" s="25" t="s">
        <v>945</v>
      </c>
      <c r="J201" s="25">
        <v>48336686</v>
      </c>
      <c r="K201" s="25" t="s">
        <v>1001</v>
      </c>
      <c r="L201" s="69">
        <v>0.95</v>
      </c>
      <c r="M201" s="42">
        <v>0.05</v>
      </c>
      <c r="N201" s="67">
        <v>18414106</v>
      </c>
      <c r="O201" s="19">
        <v>0</v>
      </c>
    </row>
    <row r="202" spans="1:15" ht="108" x14ac:dyDescent="0.25">
      <c r="A202" s="18">
        <v>201</v>
      </c>
      <c r="B202" s="143" t="s">
        <v>810</v>
      </c>
      <c r="C202" s="25" t="s">
        <v>863</v>
      </c>
      <c r="D202" s="25" t="s">
        <v>865</v>
      </c>
      <c r="E202" s="25" t="s">
        <v>866</v>
      </c>
      <c r="F202" s="150">
        <v>4889578</v>
      </c>
      <c r="G202" s="25" t="s">
        <v>877</v>
      </c>
      <c r="H202" s="70">
        <v>408057</v>
      </c>
      <c r="I202" s="25" t="s">
        <v>946</v>
      </c>
      <c r="J202" s="25">
        <v>17580137</v>
      </c>
      <c r="K202" s="25" t="s">
        <v>1000</v>
      </c>
      <c r="L202" s="69">
        <v>0.95</v>
      </c>
      <c r="M202" s="42">
        <v>0.05</v>
      </c>
      <c r="N202" s="67">
        <v>4889578</v>
      </c>
      <c r="O202" s="19">
        <v>0</v>
      </c>
    </row>
    <row r="203" spans="1:15" ht="108" x14ac:dyDescent="0.25">
      <c r="A203" s="18">
        <v>202</v>
      </c>
      <c r="B203" s="143" t="s">
        <v>811</v>
      </c>
      <c r="C203" s="25" t="s">
        <v>556</v>
      </c>
      <c r="D203" s="25" t="s">
        <v>865</v>
      </c>
      <c r="E203" s="25" t="s">
        <v>866</v>
      </c>
      <c r="F203" s="150">
        <v>27896548</v>
      </c>
      <c r="G203" s="25" t="s">
        <v>878</v>
      </c>
      <c r="H203" s="70">
        <v>42815</v>
      </c>
      <c r="I203" s="25" t="s">
        <v>947</v>
      </c>
      <c r="J203" s="25">
        <v>17841194</v>
      </c>
      <c r="K203" s="25" t="s">
        <v>1002</v>
      </c>
      <c r="L203" s="69">
        <v>0.95</v>
      </c>
      <c r="M203" s="42">
        <v>0.05</v>
      </c>
      <c r="N203" s="67">
        <v>27896548</v>
      </c>
      <c r="O203" s="19">
        <v>0</v>
      </c>
    </row>
    <row r="204" spans="1:15" ht="108" x14ac:dyDescent="0.25">
      <c r="A204" s="18">
        <v>203</v>
      </c>
      <c r="B204" s="143" t="s">
        <v>812</v>
      </c>
      <c r="C204" s="25" t="s">
        <v>545</v>
      </c>
      <c r="D204" s="25" t="s">
        <v>865</v>
      </c>
      <c r="E204" s="25" t="s">
        <v>866</v>
      </c>
      <c r="F204" s="150">
        <v>27896548</v>
      </c>
      <c r="G204" s="25" t="s">
        <v>879</v>
      </c>
      <c r="H204" s="70">
        <v>42815</v>
      </c>
      <c r="I204" s="25" t="s">
        <v>948</v>
      </c>
      <c r="J204" s="25">
        <v>54826659</v>
      </c>
      <c r="K204" s="25" t="s">
        <v>1003</v>
      </c>
      <c r="L204" s="69">
        <v>0.95</v>
      </c>
      <c r="M204" s="42">
        <v>0.05</v>
      </c>
      <c r="N204" s="67">
        <v>27896548</v>
      </c>
      <c r="O204" s="19">
        <v>0</v>
      </c>
    </row>
    <row r="205" spans="1:15" ht="108" x14ac:dyDescent="0.25">
      <c r="A205" s="18">
        <v>204</v>
      </c>
      <c r="B205" s="143" t="s">
        <v>813</v>
      </c>
      <c r="C205" s="25" t="s">
        <v>545</v>
      </c>
      <c r="D205" s="25" t="s">
        <v>865</v>
      </c>
      <c r="E205" s="25" t="s">
        <v>866</v>
      </c>
      <c r="F205" s="150">
        <v>16011300</v>
      </c>
      <c r="G205" s="25" t="s">
        <v>880</v>
      </c>
      <c r="H205" s="70">
        <v>42815</v>
      </c>
      <c r="I205" s="25" t="s">
        <v>949</v>
      </c>
      <c r="J205" s="25">
        <v>20567043</v>
      </c>
      <c r="K205" s="25" t="s">
        <v>1000</v>
      </c>
      <c r="L205" s="69">
        <v>0.95</v>
      </c>
      <c r="M205" s="42">
        <v>0.05</v>
      </c>
      <c r="N205" s="67">
        <v>16011300</v>
      </c>
      <c r="O205" s="19">
        <v>0</v>
      </c>
    </row>
    <row r="206" spans="1:15" ht="60" x14ac:dyDescent="0.25">
      <c r="A206" s="18">
        <v>205</v>
      </c>
      <c r="B206" s="143" t="s">
        <v>814</v>
      </c>
      <c r="C206" s="25" t="s">
        <v>545</v>
      </c>
      <c r="D206" s="25" t="s">
        <v>865</v>
      </c>
      <c r="E206" s="25" t="s">
        <v>866</v>
      </c>
      <c r="F206" s="150">
        <v>25456258</v>
      </c>
      <c r="G206" s="25" t="s">
        <v>881</v>
      </c>
      <c r="H206" s="56"/>
      <c r="I206" s="25" t="s">
        <v>950</v>
      </c>
      <c r="J206" s="25">
        <v>21228133</v>
      </c>
      <c r="K206" s="25" t="s">
        <v>924</v>
      </c>
      <c r="L206" s="69">
        <v>0.95</v>
      </c>
      <c r="M206" s="42">
        <v>0.05</v>
      </c>
      <c r="N206" s="67">
        <v>25456258</v>
      </c>
      <c r="O206" s="19"/>
    </row>
    <row r="207" spans="1:15" ht="60" x14ac:dyDescent="0.25">
      <c r="A207" s="18">
        <v>206</v>
      </c>
      <c r="B207" s="143" t="s">
        <v>815</v>
      </c>
      <c r="C207" s="25" t="s">
        <v>545</v>
      </c>
      <c r="D207" s="25" t="s">
        <v>865</v>
      </c>
      <c r="E207" s="25" t="s">
        <v>866</v>
      </c>
      <c r="F207" s="150">
        <v>27896548</v>
      </c>
      <c r="G207" s="25" t="s">
        <v>882</v>
      </c>
      <c r="H207" s="56"/>
      <c r="I207" s="25" t="s">
        <v>951</v>
      </c>
      <c r="J207" s="25">
        <v>17580021</v>
      </c>
      <c r="K207" s="25" t="s">
        <v>924</v>
      </c>
      <c r="L207" s="69">
        <v>0.95</v>
      </c>
      <c r="M207" s="42">
        <v>0.05</v>
      </c>
      <c r="N207" s="67">
        <v>27896548</v>
      </c>
      <c r="O207" s="19">
        <v>0</v>
      </c>
    </row>
    <row r="208" spans="1:15" ht="180" x14ac:dyDescent="0.25">
      <c r="A208" s="18">
        <v>207</v>
      </c>
      <c r="B208" s="143" t="s">
        <v>816</v>
      </c>
      <c r="C208" s="25" t="s">
        <v>545</v>
      </c>
      <c r="D208" s="25" t="s">
        <v>865</v>
      </c>
      <c r="E208" s="25" t="s">
        <v>866</v>
      </c>
      <c r="F208" s="150">
        <v>14024381</v>
      </c>
      <c r="G208" s="25" t="s">
        <v>883</v>
      </c>
      <c r="H208" s="56"/>
      <c r="I208" s="25" t="s">
        <v>952</v>
      </c>
      <c r="J208" s="25">
        <v>42209214</v>
      </c>
      <c r="K208" s="25" t="s">
        <v>925</v>
      </c>
      <c r="L208" s="69">
        <v>0.95</v>
      </c>
      <c r="M208" s="42">
        <v>0.05</v>
      </c>
      <c r="N208" s="67">
        <v>14024381</v>
      </c>
      <c r="O208" s="19">
        <v>0</v>
      </c>
    </row>
    <row r="209" spans="1:15" ht="180" x14ac:dyDescent="0.25">
      <c r="A209" s="18">
        <v>208</v>
      </c>
      <c r="B209" s="143" t="s">
        <v>817</v>
      </c>
      <c r="C209" s="25" t="s">
        <v>546</v>
      </c>
      <c r="D209" s="25" t="s">
        <v>865</v>
      </c>
      <c r="E209" s="25" t="s">
        <v>866</v>
      </c>
      <c r="F209" s="150">
        <v>17546272</v>
      </c>
      <c r="G209" s="25" t="s">
        <v>884</v>
      </c>
      <c r="H209" s="56"/>
      <c r="I209" s="25" t="s">
        <v>953</v>
      </c>
      <c r="J209" s="25">
        <v>13350608</v>
      </c>
      <c r="K209" s="25" t="s">
        <v>925</v>
      </c>
      <c r="L209" s="69">
        <v>0.95</v>
      </c>
      <c r="M209" s="42">
        <v>0.05</v>
      </c>
      <c r="N209" s="67">
        <v>17546272</v>
      </c>
      <c r="O209" s="19">
        <v>0</v>
      </c>
    </row>
    <row r="210" spans="1:15" ht="144" x14ac:dyDescent="0.25">
      <c r="A210" s="18">
        <v>209</v>
      </c>
      <c r="B210" s="143" t="s">
        <v>818</v>
      </c>
      <c r="C210" s="25"/>
      <c r="D210" s="25" t="s">
        <v>865</v>
      </c>
      <c r="E210" s="25" t="s">
        <v>866</v>
      </c>
      <c r="F210" s="150">
        <v>3109600</v>
      </c>
      <c r="G210" s="25" t="s">
        <v>885</v>
      </c>
      <c r="H210" s="56"/>
      <c r="I210" s="25" t="s">
        <v>954</v>
      </c>
      <c r="J210" s="25">
        <v>37828990</v>
      </c>
      <c r="K210" s="25" t="s">
        <v>924</v>
      </c>
      <c r="L210" s="69">
        <v>0.95</v>
      </c>
      <c r="M210" s="42">
        <v>0.05</v>
      </c>
      <c r="N210" s="67">
        <v>3109600</v>
      </c>
      <c r="O210" s="19">
        <v>0</v>
      </c>
    </row>
    <row r="211" spans="1:15" ht="84" x14ac:dyDescent="0.25">
      <c r="A211" s="18">
        <v>210</v>
      </c>
      <c r="B211" s="143" t="s">
        <v>819</v>
      </c>
      <c r="C211" s="25" t="s">
        <v>546</v>
      </c>
      <c r="D211" s="25" t="s">
        <v>865</v>
      </c>
      <c r="E211" s="25" t="s">
        <v>866</v>
      </c>
      <c r="F211" s="150">
        <v>11812933</v>
      </c>
      <c r="G211" s="25" t="s">
        <v>886</v>
      </c>
      <c r="H211" s="56"/>
      <c r="I211" s="25" t="s">
        <v>955</v>
      </c>
      <c r="J211" s="25">
        <v>17859609</v>
      </c>
      <c r="K211" s="25" t="s">
        <v>924</v>
      </c>
      <c r="L211" s="69">
        <v>0.95</v>
      </c>
      <c r="M211" s="42">
        <v>0.05</v>
      </c>
      <c r="N211" s="67">
        <v>11812933</v>
      </c>
      <c r="O211" s="19"/>
    </row>
    <row r="212" spans="1:15" ht="108" x14ac:dyDescent="0.25">
      <c r="A212" s="18">
        <v>211</v>
      </c>
      <c r="B212" s="143" t="s">
        <v>820</v>
      </c>
      <c r="C212" s="25" t="s">
        <v>546</v>
      </c>
      <c r="D212" s="25" t="s">
        <v>865</v>
      </c>
      <c r="E212" s="25" t="s">
        <v>866</v>
      </c>
      <c r="F212" s="150">
        <v>16117300</v>
      </c>
      <c r="G212" s="25" t="s">
        <v>887</v>
      </c>
      <c r="H212" s="56"/>
      <c r="I212" s="25" t="s">
        <v>956</v>
      </c>
      <c r="J212" s="25">
        <v>32257777</v>
      </c>
      <c r="K212" s="25" t="s">
        <v>924</v>
      </c>
      <c r="L212" s="69">
        <v>0.95</v>
      </c>
      <c r="M212" s="42">
        <v>0.05</v>
      </c>
      <c r="N212" s="67">
        <v>16117300</v>
      </c>
      <c r="O212" s="19">
        <v>0</v>
      </c>
    </row>
    <row r="213" spans="1:15" ht="120" x14ac:dyDescent="0.25">
      <c r="A213" s="18">
        <v>212</v>
      </c>
      <c r="B213" s="143" t="s">
        <v>821</v>
      </c>
      <c r="C213" s="25" t="s">
        <v>546</v>
      </c>
      <c r="D213" s="25" t="s">
        <v>865</v>
      </c>
      <c r="E213" s="25" t="s">
        <v>866</v>
      </c>
      <c r="F213" s="150">
        <v>11351681</v>
      </c>
      <c r="G213" s="25" t="s">
        <v>888</v>
      </c>
      <c r="H213" s="56"/>
      <c r="I213" s="25" t="s">
        <v>957</v>
      </c>
      <c r="J213" s="25">
        <v>28267739</v>
      </c>
      <c r="K213" s="25" t="s">
        <v>926</v>
      </c>
      <c r="L213" s="69">
        <v>0.95</v>
      </c>
      <c r="M213" s="42">
        <v>0.05</v>
      </c>
      <c r="N213" s="67">
        <v>11351681</v>
      </c>
      <c r="O213" s="19">
        <v>0</v>
      </c>
    </row>
    <row r="214" spans="1:15" ht="108" x14ac:dyDescent="0.25">
      <c r="A214" s="18">
        <v>213</v>
      </c>
      <c r="B214" s="143" t="s">
        <v>822</v>
      </c>
      <c r="C214" s="25" t="s">
        <v>546</v>
      </c>
      <c r="D214" s="25" t="s">
        <v>865</v>
      </c>
      <c r="E214" s="25" t="s">
        <v>866</v>
      </c>
      <c r="F214" s="150">
        <v>10613674</v>
      </c>
      <c r="G214" s="25" t="s">
        <v>889</v>
      </c>
      <c r="H214" s="56"/>
      <c r="I214" s="25" t="s">
        <v>958</v>
      </c>
      <c r="J214" s="25">
        <v>4350230</v>
      </c>
      <c r="K214" s="25" t="s">
        <v>927</v>
      </c>
      <c r="L214" s="69">
        <v>0.95</v>
      </c>
      <c r="M214" s="42">
        <v>0.05</v>
      </c>
      <c r="N214" s="67">
        <v>10613674</v>
      </c>
      <c r="O214" s="19">
        <v>0</v>
      </c>
    </row>
    <row r="215" spans="1:15" ht="84" x14ac:dyDescent="0.25">
      <c r="A215" s="18">
        <v>214</v>
      </c>
      <c r="B215" s="143" t="s">
        <v>823</v>
      </c>
      <c r="C215" s="25" t="s">
        <v>546</v>
      </c>
      <c r="D215" s="25" t="s">
        <v>865</v>
      </c>
      <c r="E215" s="25" t="s">
        <v>866</v>
      </c>
      <c r="F215" s="150">
        <v>4630256</v>
      </c>
      <c r="G215" s="25" t="s">
        <v>890</v>
      </c>
      <c r="H215" s="56"/>
      <c r="I215" s="25" t="s">
        <v>959</v>
      </c>
      <c r="J215" s="25">
        <v>24249395</v>
      </c>
      <c r="K215" s="25" t="s">
        <v>924</v>
      </c>
      <c r="L215" s="69">
        <v>0.95</v>
      </c>
      <c r="M215" s="42">
        <v>0.05</v>
      </c>
      <c r="N215" s="67">
        <v>4630256</v>
      </c>
      <c r="O215" s="19">
        <v>0</v>
      </c>
    </row>
    <row r="216" spans="1:15" ht="96" x14ac:dyDescent="0.25">
      <c r="A216" s="18">
        <v>215</v>
      </c>
      <c r="B216" s="143" t="s">
        <v>824</v>
      </c>
      <c r="C216" s="25" t="s">
        <v>546</v>
      </c>
      <c r="D216" s="25" t="s">
        <v>865</v>
      </c>
      <c r="E216" s="25" t="s">
        <v>866</v>
      </c>
      <c r="F216" s="150">
        <v>14139500</v>
      </c>
      <c r="G216" s="25" t="s">
        <v>891</v>
      </c>
      <c r="H216" s="56"/>
      <c r="I216" s="25" t="s">
        <v>960</v>
      </c>
      <c r="J216" s="25">
        <v>13349957</v>
      </c>
      <c r="K216" s="25" t="s">
        <v>924</v>
      </c>
      <c r="L216" s="69">
        <v>0.95</v>
      </c>
      <c r="M216" s="42">
        <v>0.05</v>
      </c>
      <c r="N216" s="67">
        <v>14139500</v>
      </c>
      <c r="O216" s="19"/>
    </row>
    <row r="217" spans="1:15" ht="84" x14ac:dyDescent="0.25">
      <c r="A217" s="18">
        <v>216</v>
      </c>
      <c r="B217" s="143" t="s">
        <v>825</v>
      </c>
      <c r="C217" s="25" t="s">
        <v>546</v>
      </c>
      <c r="D217" s="25" t="s">
        <v>865</v>
      </c>
      <c r="E217" s="25" t="s">
        <v>866</v>
      </c>
      <c r="F217" s="150">
        <v>3693290</v>
      </c>
      <c r="G217" s="25" t="s">
        <v>892</v>
      </c>
      <c r="H217" s="56"/>
      <c r="I217" s="25" t="s">
        <v>961</v>
      </c>
      <c r="J217" s="25">
        <v>26391398</v>
      </c>
      <c r="K217" s="25" t="s">
        <v>924</v>
      </c>
      <c r="L217" s="69">
        <v>0.95</v>
      </c>
      <c r="M217" s="42">
        <v>0.05</v>
      </c>
      <c r="N217" s="67">
        <v>3693290</v>
      </c>
      <c r="O217" s="19">
        <v>0</v>
      </c>
    </row>
    <row r="218" spans="1:15" ht="72" x14ac:dyDescent="0.25">
      <c r="A218" s="18">
        <v>217</v>
      </c>
      <c r="B218" s="143" t="s">
        <v>826</v>
      </c>
      <c r="C218" s="25" t="s">
        <v>546</v>
      </c>
      <c r="D218" s="25" t="s">
        <v>865</v>
      </c>
      <c r="E218" s="25" t="s">
        <v>866</v>
      </c>
      <c r="F218" s="150">
        <v>4630256</v>
      </c>
      <c r="G218" s="25" t="s">
        <v>893</v>
      </c>
      <c r="H218" s="56"/>
      <c r="I218" s="25" t="s">
        <v>962</v>
      </c>
      <c r="J218" s="25">
        <v>27785641</v>
      </c>
      <c r="K218" s="25" t="s">
        <v>924</v>
      </c>
      <c r="L218" s="69">
        <v>0.95</v>
      </c>
      <c r="M218" s="42">
        <v>0.05</v>
      </c>
      <c r="N218" s="67">
        <v>4630256</v>
      </c>
      <c r="O218" s="19">
        <v>0</v>
      </c>
    </row>
    <row r="219" spans="1:15" ht="120" x14ac:dyDescent="0.25">
      <c r="A219" s="18">
        <v>218</v>
      </c>
      <c r="B219" s="143" t="s">
        <v>827</v>
      </c>
      <c r="C219" s="25" t="s">
        <v>546</v>
      </c>
      <c r="D219" s="25" t="s">
        <v>865</v>
      </c>
      <c r="E219" s="25" t="s">
        <v>866</v>
      </c>
      <c r="F219" s="150">
        <v>11197900</v>
      </c>
      <c r="G219" s="25" t="s">
        <v>894</v>
      </c>
      <c r="H219" s="56"/>
      <c r="I219" s="25" t="s">
        <v>963</v>
      </c>
      <c r="J219" s="25">
        <v>28983362</v>
      </c>
      <c r="K219" s="25" t="s">
        <v>924</v>
      </c>
      <c r="L219" s="69">
        <v>0.95</v>
      </c>
      <c r="M219" s="42">
        <v>0.05</v>
      </c>
      <c r="N219" s="67">
        <v>11197900</v>
      </c>
      <c r="O219" s="19">
        <v>0</v>
      </c>
    </row>
    <row r="220" spans="1:15" ht="60" x14ac:dyDescent="0.25">
      <c r="A220" s="18">
        <v>219</v>
      </c>
      <c r="B220" s="143" t="s">
        <v>828</v>
      </c>
      <c r="C220" s="25" t="s">
        <v>546</v>
      </c>
      <c r="D220" s="25" t="s">
        <v>865</v>
      </c>
      <c r="E220" s="25" t="s">
        <v>866</v>
      </c>
      <c r="F220" s="150">
        <v>16011300</v>
      </c>
      <c r="G220" s="25" t="s">
        <v>895</v>
      </c>
      <c r="H220" s="56"/>
      <c r="I220" s="25" t="s">
        <v>949</v>
      </c>
      <c r="J220" s="25">
        <v>20567043</v>
      </c>
      <c r="K220" s="25" t="s">
        <v>924</v>
      </c>
      <c r="L220" s="69">
        <v>0.95</v>
      </c>
      <c r="M220" s="42">
        <v>0.05</v>
      </c>
      <c r="N220" s="67">
        <v>16011300</v>
      </c>
      <c r="O220" s="19">
        <v>0</v>
      </c>
    </row>
    <row r="221" spans="1:15" ht="96" x14ac:dyDescent="0.25">
      <c r="A221" s="18">
        <v>220</v>
      </c>
      <c r="B221" s="143" t="s">
        <v>829</v>
      </c>
      <c r="C221" s="25" t="s">
        <v>546</v>
      </c>
      <c r="D221" s="25" t="s">
        <v>865</v>
      </c>
      <c r="E221" s="25" t="s">
        <v>866</v>
      </c>
      <c r="F221" s="150">
        <v>19537917</v>
      </c>
      <c r="G221" s="25" t="s">
        <v>896</v>
      </c>
      <c r="H221" s="56"/>
      <c r="I221" s="25" t="s">
        <v>964</v>
      </c>
      <c r="J221" s="25">
        <v>19153133</v>
      </c>
      <c r="K221" s="25" t="s">
        <v>924</v>
      </c>
      <c r="L221" s="69">
        <v>0.95</v>
      </c>
      <c r="M221" s="42">
        <v>0.05</v>
      </c>
      <c r="N221" s="67">
        <v>19537917</v>
      </c>
      <c r="O221" s="19">
        <v>0</v>
      </c>
    </row>
    <row r="222" spans="1:15" ht="120" x14ac:dyDescent="0.25">
      <c r="A222" s="18">
        <v>221</v>
      </c>
      <c r="B222" s="143" t="s">
        <v>830</v>
      </c>
      <c r="C222" s="25" t="s">
        <v>545</v>
      </c>
      <c r="D222" s="25" t="s">
        <v>865</v>
      </c>
      <c r="E222" s="25" t="s">
        <v>866</v>
      </c>
      <c r="F222" s="150">
        <v>4889578</v>
      </c>
      <c r="G222" s="25" t="s">
        <v>897</v>
      </c>
      <c r="H222" s="56"/>
      <c r="I222" s="25" t="s">
        <v>946</v>
      </c>
      <c r="J222" s="25">
        <v>17580137</v>
      </c>
      <c r="K222" s="25" t="s">
        <v>924</v>
      </c>
      <c r="L222" s="69">
        <v>0.95</v>
      </c>
      <c r="M222" s="42">
        <v>0.05</v>
      </c>
      <c r="N222" s="67">
        <v>4889578</v>
      </c>
      <c r="O222" s="19">
        <v>0</v>
      </c>
    </row>
    <row r="223" spans="1:15" ht="192" x14ac:dyDescent="0.25">
      <c r="A223" s="18">
        <v>222</v>
      </c>
      <c r="B223" s="143" t="s">
        <v>831</v>
      </c>
      <c r="C223" s="25" t="s">
        <v>546</v>
      </c>
      <c r="D223" s="25" t="s">
        <v>865</v>
      </c>
      <c r="E223" s="25" t="s">
        <v>866</v>
      </c>
      <c r="F223" s="150">
        <v>39994551</v>
      </c>
      <c r="G223" s="25" t="s">
        <v>898</v>
      </c>
      <c r="H223" s="56"/>
      <c r="I223" s="25" t="s">
        <v>965</v>
      </c>
      <c r="J223" s="25">
        <v>4103917</v>
      </c>
      <c r="K223" s="25" t="s">
        <v>924</v>
      </c>
      <c r="L223" s="69">
        <v>0.95</v>
      </c>
      <c r="M223" s="42">
        <v>0.05</v>
      </c>
      <c r="N223" s="67">
        <v>39994551</v>
      </c>
      <c r="O223" s="19"/>
    </row>
    <row r="224" spans="1:15" ht="192" x14ac:dyDescent="0.25">
      <c r="A224" s="18">
        <v>223</v>
      </c>
      <c r="B224" s="143" t="s">
        <v>832</v>
      </c>
      <c r="C224" s="25" t="s">
        <v>546</v>
      </c>
      <c r="D224" s="25" t="s">
        <v>865</v>
      </c>
      <c r="E224" s="25" t="s">
        <v>866</v>
      </c>
      <c r="F224" s="150">
        <v>39994551</v>
      </c>
      <c r="G224" s="25" t="s">
        <v>899</v>
      </c>
      <c r="H224" s="56"/>
      <c r="I224" s="25" t="s">
        <v>966</v>
      </c>
      <c r="J224" s="25">
        <v>46665355</v>
      </c>
      <c r="K224" s="25" t="s">
        <v>924</v>
      </c>
      <c r="L224" s="69">
        <v>0.95</v>
      </c>
      <c r="M224" s="42">
        <v>0.05</v>
      </c>
      <c r="N224" s="67">
        <v>39994551</v>
      </c>
      <c r="O224" s="19">
        <v>0</v>
      </c>
    </row>
    <row r="225" spans="1:15" ht="168" x14ac:dyDescent="0.25">
      <c r="A225" s="18">
        <v>224</v>
      </c>
      <c r="B225" s="143" t="s">
        <v>833</v>
      </c>
      <c r="C225" s="25" t="s">
        <v>545</v>
      </c>
      <c r="D225" s="25" t="s">
        <v>865</v>
      </c>
      <c r="E225" s="25" t="s">
        <v>866</v>
      </c>
      <c r="F225" s="150">
        <v>3894900</v>
      </c>
      <c r="G225" s="25" t="s">
        <v>900</v>
      </c>
      <c r="H225" s="56"/>
      <c r="I225" s="25" t="s">
        <v>967</v>
      </c>
      <c r="J225" s="25">
        <v>20753559</v>
      </c>
      <c r="K225" s="25" t="s">
        <v>928</v>
      </c>
      <c r="L225" s="69">
        <v>0.95</v>
      </c>
      <c r="M225" s="42">
        <v>0.05</v>
      </c>
      <c r="N225" s="67">
        <v>3894900</v>
      </c>
      <c r="O225" s="19">
        <v>0</v>
      </c>
    </row>
    <row r="226" spans="1:15" ht="108" x14ac:dyDescent="0.25">
      <c r="A226" s="18">
        <v>225</v>
      </c>
      <c r="B226" s="143" t="s">
        <v>834</v>
      </c>
      <c r="C226" s="25" t="s">
        <v>545</v>
      </c>
      <c r="D226" s="25" t="s">
        <v>865</v>
      </c>
      <c r="E226" s="25" t="s">
        <v>866</v>
      </c>
      <c r="F226" s="150">
        <v>9983380</v>
      </c>
      <c r="G226" s="25" t="s">
        <v>901</v>
      </c>
      <c r="H226" s="56"/>
      <c r="I226" s="25" t="s">
        <v>968</v>
      </c>
      <c r="J226" s="25">
        <v>41723171</v>
      </c>
      <c r="K226" s="25" t="s">
        <v>929</v>
      </c>
      <c r="L226" s="69">
        <v>0.95</v>
      </c>
      <c r="M226" s="42">
        <v>0.05</v>
      </c>
      <c r="N226" s="67">
        <v>9983380</v>
      </c>
      <c r="O226" s="19">
        <v>0</v>
      </c>
    </row>
    <row r="227" spans="1:15" ht="168" x14ac:dyDescent="0.25">
      <c r="A227" s="18">
        <v>226</v>
      </c>
      <c r="B227" s="143" t="s">
        <v>835</v>
      </c>
      <c r="C227" s="25" t="s">
        <v>545</v>
      </c>
      <c r="D227" s="25" t="s">
        <v>865</v>
      </c>
      <c r="E227" s="25" t="s">
        <v>866</v>
      </c>
      <c r="F227" s="150">
        <v>9785458</v>
      </c>
      <c r="G227" s="25" t="s">
        <v>902</v>
      </c>
      <c r="H227" s="56"/>
      <c r="I227" s="25" t="s">
        <v>969</v>
      </c>
      <c r="J227" s="25">
        <v>68285179</v>
      </c>
      <c r="K227" s="25" t="s">
        <v>929</v>
      </c>
      <c r="L227" s="69">
        <v>0.95</v>
      </c>
      <c r="M227" s="42">
        <v>0.05</v>
      </c>
      <c r="N227" s="67">
        <v>9785458</v>
      </c>
      <c r="O227" s="19">
        <v>0</v>
      </c>
    </row>
    <row r="228" spans="1:15" ht="60" x14ac:dyDescent="0.25">
      <c r="A228" s="18">
        <v>227</v>
      </c>
      <c r="B228" s="143" t="s">
        <v>836</v>
      </c>
      <c r="C228" s="25" t="s">
        <v>546</v>
      </c>
      <c r="D228" s="25" t="s">
        <v>865</v>
      </c>
      <c r="E228" s="25" t="s">
        <v>866</v>
      </c>
      <c r="F228" s="150">
        <v>7910000</v>
      </c>
      <c r="G228" s="25" t="s">
        <v>903</v>
      </c>
      <c r="H228" s="56"/>
      <c r="I228" s="25" t="s">
        <v>939</v>
      </c>
      <c r="J228" s="68" t="s">
        <v>996</v>
      </c>
      <c r="K228" s="25" t="s">
        <v>930</v>
      </c>
      <c r="L228" s="69">
        <v>0.95</v>
      </c>
      <c r="M228" s="42">
        <v>0.05</v>
      </c>
      <c r="N228" s="67">
        <v>7910000</v>
      </c>
      <c r="O228" s="19"/>
    </row>
    <row r="229" spans="1:15" ht="48" x14ac:dyDescent="0.25">
      <c r="A229" s="18">
        <v>228</v>
      </c>
      <c r="B229" s="143" t="s">
        <v>837</v>
      </c>
      <c r="C229" s="25" t="s">
        <v>864</v>
      </c>
      <c r="D229" s="25" t="s">
        <v>865</v>
      </c>
      <c r="E229" s="25" t="s">
        <v>866</v>
      </c>
      <c r="F229" s="150">
        <v>72943524</v>
      </c>
      <c r="G229" s="25" t="s">
        <v>904</v>
      </c>
      <c r="H229" s="56"/>
      <c r="I229" s="25" t="s">
        <v>970</v>
      </c>
      <c r="J229" s="25">
        <v>17581538</v>
      </c>
      <c r="K229" s="25" t="s">
        <v>924</v>
      </c>
      <c r="L229" s="69">
        <v>0.95</v>
      </c>
      <c r="M229" s="42">
        <v>0.05</v>
      </c>
      <c r="N229" s="67">
        <v>72943524</v>
      </c>
      <c r="O229" s="19">
        <v>0</v>
      </c>
    </row>
    <row r="230" spans="1:15" ht="60" x14ac:dyDescent="0.25">
      <c r="A230" s="18">
        <v>229</v>
      </c>
      <c r="B230" s="144" t="s">
        <v>838</v>
      </c>
      <c r="C230" s="25" t="s">
        <v>546</v>
      </c>
      <c r="D230" s="25" t="s">
        <v>865</v>
      </c>
      <c r="E230" s="25" t="s">
        <v>866</v>
      </c>
      <c r="F230" s="150">
        <v>210000000</v>
      </c>
      <c r="G230" s="25" t="s">
        <v>905</v>
      </c>
      <c r="H230" s="56"/>
      <c r="I230" s="25" t="s">
        <v>971</v>
      </c>
      <c r="J230" s="25">
        <v>60257332</v>
      </c>
      <c r="K230" s="25" t="s">
        <v>931</v>
      </c>
      <c r="L230" s="69">
        <v>0.95</v>
      </c>
      <c r="M230" s="42">
        <v>0.05</v>
      </c>
      <c r="N230" s="67">
        <v>210000000</v>
      </c>
      <c r="O230" s="19">
        <v>0</v>
      </c>
    </row>
    <row r="231" spans="1:15" ht="60" x14ac:dyDescent="0.25">
      <c r="A231" s="18">
        <v>230</v>
      </c>
      <c r="B231" s="143" t="s">
        <v>839</v>
      </c>
      <c r="C231" s="25" t="s">
        <v>545</v>
      </c>
      <c r="D231" s="25" t="s">
        <v>865</v>
      </c>
      <c r="E231" s="25" t="s">
        <v>866</v>
      </c>
      <c r="F231" s="150">
        <v>6678832</v>
      </c>
      <c r="G231" s="25" t="s">
        <v>906</v>
      </c>
      <c r="H231" s="56"/>
      <c r="I231" s="25" t="s">
        <v>972</v>
      </c>
      <c r="J231" s="25">
        <v>28067561</v>
      </c>
      <c r="K231" s="25" t="s">
        <v>929</v>
      </c>
      <c r="L231" s="69">
        <v>0.95</v>
      </c>
      <c r="M231" s="42">
        <v>0.05</v>
      </c>
      <c r="N231" s="67">
        <v>6678832</v>
      </c>
      <c r="O231" s="19">
        <v>0</v>
      </c>
    </row>
    <row r="232" spans="1:15" ht="60" x14ac:dyDescent="0.25">
      <c r="A232" s="18">
        <v>231</v>
      </c>
      <c r="B232" s="142" t="s">
        <v>840</v>
      </c>
      <c r="C232" s="25" t="s">
        <v>545</v>
      </c>
      <c r="D232" s="25" t="s">
        <v>865</v>
      </c>
      <c r="E232" s="25" t="s">
        <v>866</v>
      </c>
      <c r="F232" s="151">
        <v>37103444</v>
      </c>
      <c r="G232" s="25" t="s">
        <v>907</v>
      </c>
      <c r="H232" s="56"/>
      <c r="I232" s="25" t="s">
        <v>973</v>
      </c>
      <c r="J232" s="68">
        <v>74320533</v>
      </c>
      <c r="K232" s="25" t="s">
        <v>932</v>
      </c>
      <c r="L232" s="69">
        <v>0.95</v>
      </c>
      <c r="M232" s="72">
        <v>0.05</v>
      </c>
      <c r="N232" s="71">
        <v>37103444</v>
      </c>
      <c r="O232" s="19">
        <v>0</v>
      </c>
    </row>
    <row r="233" spans="1:15" ht="60" x14ac:dyDescent="0.25">
      <c r="A233" s="18">
        <v>232</v>
      </c>
      <c r="B233" s="142" t="s">
        <v>841</v>
      </c>
      <c r="C233" s="25" t="s">
        <v>545</v>
      </c>
      <c r="D233" s="25" t="s">
        <v>865</v>
      </c>
      <c r="E233" s="25" t="s">
        <v>866</v>
      </c>
      <c r="F233" s="151">
        <v>4715943</v>
      </c>
      <c r="G233" s="25" t="s">
        <v>908</v>
      </c>
      <c r="H233" s="56"/>
      <c r="I233" s="25" t="s">
        <v>974</v>
      </c>
      <c r="J233" s="68">
        <v>41891987</v>
      </c>
      <c r="K233" s="25" t="s">
        <v>929</v>
      </c>
      <c r="L233" s="69">
        <v>0.95</v>
      </c>
      <c r="M233" s="72">
        <v>0.05</v>
      </c>
      <c r="N233" s="71">
        <v>4715943</v>
      </c>
      <c r="O233" s="19">
        <v>0</v>
      </c>
    </row>
    <row r="234" spans="1:15" ht="60" x14ac:dyDescent="0.25">
      <c r="A234" s="18">
        <v>233</v>
      </c>
      <c r="B234" s="142" t="s">
        <v>842</v>
      </c>
      <c r="C234" s="25" t="s">
        <v>545</v>
      </c>
      <c r="D234" s="25" t="s">
        <v>865</v>
      </c>
      <c r="E234" s="25" t="s">
        <v>866</v>
      </c>
      <c r="F234" s="151">
        <v>4073415</v>
      </c>
      <c r="G234" s="25" t="s">
        <v>908</v>
      </c>
      <c r="H234" s="56"/>
      <c r="I234" s="25" t="s">
        <v>975</v>
      </c>
      <c r="J234" s="68">
        <v>24242633</v>
      </c>
      <c r="K234" s="25" t="s">
        <v>924</v>
      </c>
      <c r="L234" s="69">
        <v>0.95</v>
      </c>
      <c r="M234" s="72">
        <v>0.05</v>
      </c>
      <c r="N234" s="71">
        <v>4073415</v>
      </c>
      <c r="O234" s="19">
        <v>0</v>
      </c>
    </row>
    <row r="235" spans="1:15" ht="60" x14ac:dyDescent="0.25">
      <c r="A235" s="18">
        <v>234</v>
      </c>
      <c r="B235" s="142" t="s">
        <v>843</v>
      </c>
      <c r="C235" s="25" t="s">
        <v>546</v>
      </c>
      <c r="D235" s="25" t="s">
        <v>865</v>
      </c>
      <c r="E235" s="25" t="s">
        <v>866</v>
      </c>
      <c r="F235" s="151">
        <v>8920384</v>
      </c>
      <c r="G235" s="25" t="s">
        <v>908</v>
      </c>
      <c r="H235" s="56"/>
      <c r="I235" s="25" t="s">
        <v>976</v>
      </c>
      <c r="J235" s="68">
        <v>13346.492</v>
      </c>
      <c r="K235" s="25" t="s">
        <v>924</v>
      </c>
      <c r="L235" s="69">
        <v>0.95</v>
      </c>
      <c r="M235" s="72">
        <v>0.05</v>
      </c>
      <c r="N235" s="71">
        <v>8920384</v>
      </c>
      <c r="O235" s="19">
        <v>0</v>
      </c>
    </row>
    <row r="236" spans="1:15" ht="72" x14ac:dyDescent="0.25">
      <c r="A236" s="18">
        <v>235</v>
      </c>
      <c r="B236" s="142" t="s">
        <v>844</v>
      </c>
      <c r="C236" s="25" t="s">
        <v>545</v>
      </c>
      <c r="D236" s="25" t="s">
        <v>865</v>
      </c>
      <c r="E236" s="25" t="s">
        <v>866</v>
      </c>
      <c r="F236" s="151">
        <v>41001869</v>
      </c>
      <c r="G236" s="25" t="s">
        <v>870</v>
      </c>
      <c r="H236" s="56"/>
      <c r="I236" s="25" t="s">
        <v>977</v>
      </c>
      <c r="J236" s="68">
        <v>68301205</v>
      </c>
      <c r="K236" s="25" t="s">
        <v>932</v>
      </c>
      <c r="L236" s="69">
        <v>0.95</v>
      </c>
      <c r="M236" s="72">
        <v>0.05</v>
      </c>
      <c r="N236" s="71">
        <v>41001869</v>
      </c>
      <c r="O236" s="19">
        <v>0</v>
      </c>
    </row>
    <row r="237" spans="1:15" ht="72" x14ac:dyDescent="0.25">
      <c r="A237" s="18">
        <v>236</v>
      </c>
      <c r="B237" s="142" t="s">
        <v>845</v>
      </c>
      <c r="C237" s="25" t="s">
        <v>545</v>
      </c>
      <c r="D237" s="25" t="s">
        <v>865</v>
      </c>
      <c r="E237" s="25" t="s">
        <v>866</v>
      </c>
      <c r="F237" s="151">
        <v>49218753</v>
      </c>
      <c r="G237" s="25" t="s">
        <v>870</v>
      </c>
      <c r="H237" s="56"/>
      <c r="I237" s="25" t="s">
        <v>978</v>
      </c>
      <c r="J237" s="68">
        <v>68301297</v>
      </c>
      <c r="K237" s="25" t="s">
        <v>932</v>
      </c>
      <c r="L237" s="69">
        <v>0.95</v>
      </c>
      <c r="M237" s="72">
        <v>0.05</v>
      </c>
      <c r="N237" s="71">
        <v>49218753</v>
      </c>
      <c r="O237" s="19"/>
    </row>
    <row r="238" spans="1:15" ht="72" x14ac:dyDescent="0.25">
      <c r="A238" s="18">
        <v>237</v>
      </c>
      <c r="B238" s="142" t="s">
        <v>846</v>
      </c>
      <c r="C238" s="25" t="s">
        <v>545</v>
      </c>
      <c r="D238" s="25" t="s">
        <v>865</v>
      </c>
      <c r="E238" s="25" t="s">
        <v>866</v>
      </c>
      <c r="F238" s="151">
        <v>5050537</v>
      </c>
      <c r="G238" s="25" t="s">
        <v>870</v>
      </c>
      <c r="H238" s="56"/>
      <c r="I238" s="25" t="s">
        <v>979</v>
      </c>
      <c r="J238" s="68">
        <v>4465495</v>
      </c>
      <c r="K238" s="25" t="s">
        <v>929</v>
      </c>
      <c r="L238" s="69">
        <v>0.95</v>
      </c>
      <c r="M238" s="72">
        <v>0.05</v>
      </c>
      <c r="N238" s="71">
        <v>5050537</v>
      </c>
      <c r="O238" s="19">
        <v>0</v>
      </c>
    </row>
    <row r="239" spans="1:15" ht="72" x14ac:dyDescent="0.25">
      <c r="A239" s="18">
        <v>238</v>
      </c>
      <c r="B239" s="142" t="s">
        <v>847</v>
      </c>
      <c r="C239" s="25" t="s">
        <v>545</v>
      </c>
      <c r="D239" s="25" t="s">
        <v>865</v>
      </c>
      <c r="E239" s="25" t="s">
        <v>866</v>
      </c>
      <c r="F239" s="151">
        <v>46156039</v>
      </c>
      <c r="G239" s="25" t="s">
        <v>870</v>
      </c>
      <c r="H239" s="56"/>
      <c r="I239" s="25" t="s">
        <v>980</v>
      </c>
      <c r="J239" s="68">
        <v>49746432</v>
      </c>
      <c r="K239" s="25" t="s">
        <v>933</v>
      </c>
      <c r="L239" s="69">
        <v>0.95</v>
      </c>
      <c r="M239" s="72">
        <v>0.05</v>
      </c>
      <c r="N239" s="71">
        <v>46156039</v>
      </c>
      <c r="O239" s="19">
        <v>0</v>
      </c>
    </row>
    <row r="240" spans="1:15" ht="72" x14ac:dyDescent="0.25">
      <c r="A240" s="18">
        <v>239</v>
      </c>
      <c r="B240" s="142" t="s">
        <v>848</v>
      </c>
      <c r="C240" s="25" t="s">
        <v>545</v>
      </c>
      <c r="D240" s="25" t="s">
        <v>865</v>
      </c>
      <c r="E240" s="25" t="s">
        <v>866</v>
      </c>
      <c r="F240" s="151">
        <v>37528372</v>
      </c>
      <c r="G240" s="25" t="s">
        <v>870</v>
      </c>
      <c r="H240" s="56"/>
      <c r="I240" s="25" t="s">
        <v>981</v>
      </c>
      <c r="J240" s="68">
        <v>27879259</v>
      </c>
      <c r="K240" s="25" t="s">
        <v>931</v>
      </c>
      <c r="L240" s="69">
        <v>0.95</v>
      </c>
      <c r="M240" s="72">
        <v>0.05</v>
      </c>
      <c r="N240" s="71">
        <v>37528372</v>
      </c>
      <c r="O240" s="19">
        <v>0</v>
      </c>
    </row>
    <row r="241" spans="1:15" ht="72" x14ac:dyDescent="0.25">
      <c r="A241" s="18">
        <v>240</v>
      </c>
      <c r="B241" s="142" t="s">
        <v>849</v>
      </c>
      <c r="C241" s="25" t="s">
        <v>545</v>
      </c>
      <c r="D241" s="25" t="s">
        <v>865</v>
      </c>
      <c r="E241" s="25" t="s">
        <v>866</v>
      </c>
      <c r="F241" s="151">
        <v>7243375</v>
      </c>
      <c r="G241" s="25" t="s">
        <v>870</v>
      </c>
      <c r="H241" s="56"/>
      <c r="I241" s="25" t="s">
        <v>982</v>
      </c>
      <c r="J241" s="68">
        <v>11786960</v>
      </c>
      <c r="K241" s="25" t="s">
        <v>928</v>
      </c>
      <c r="L241" s="69">
        <v>0.95</v>
      </c>
      <c r="M241" s="72">
        <v>0.05</v>
      </c>
      <c r="N241" s="71">
        <v>7243375</v>
      </c>
      <c r="O241" s="19">
        <v>0</v>
      </c>
    </row>
    <row r="242" spans="1:15" ht="72" x14ac:dyDescent="0.25">
      <c r="A242" s="18">
        <v>241</v>
      </c>
      <c r="B242" s="142" t="s">
        <v>850</v>
      </c>
      <c r="C242" s="25" t="s">
        <v>545</v>
      </c>
      <c r="D242" s="25" t="s">
        <v>865</v>
      </c>
      <c r="E242" s="25" t="s">
        <v>866</v>
      </c>
      <c r="F242" s="151">
        <v>63334864</v>
      </c>
      <c r="G242" s="25" t="s">
        <v>870</v>
      </c>
      <c r="H242" s="56"/>
      <c r="I242" s="25" t="s">
        <v>983</v>
      </c>
      <c r="J242" s="68">
        <v>96187991</v>
      </c>
      <c r="K242" s="25" t="s">
        <v>932</v>
      </c>
      <c r="L242" s="69">
        <v>0.95</v>
      </c>
      <c r="M242" s="72">
        <v>0.05</v>
      </c>
      <c r="N242" s="71">
        <v>63334864</v>
      </c>
      <c r="O242" s="19">
        <v>0</v>
      </c>
    </row>
    <row r="243" spans="1:15" ht="72" x14ac:dyDescent="0.25">
      <c r="A243" s="18">
        <v>242</v>
      </c>
      <c r="B243" s="142" t="s">
        <v>851</v>
      </c>
      <c r="C243" s="25" t="s">
        <v>545</v>
      </c>
      <c r="D243" s="25" t="s">
        <v>865</v>
      </c>
      <c r="E243" s="25" t="s">
        <v>866</v>
      </c>
      <c r="F243" s="151">
        <v>46560390</v>
      </c>
      <c r="G243" s="25" t="s">
        <v>870</v>
      </c>
      <c r="H243" s="56"/>
      <c r="I243" s="25" t="s">
        <v>984</v>
      </c>
      <c r="J243" s="68">
        <v>49746137</v>
      </c>
      <c r="K243" s="25" t="s">
        <v>933</v>
      </c>
      <c r="L243" s="69">
        <v>0.95</v>
      </c>
      <c r="M243" s="72">
        <v>0.05</v>
      </c>
      <c r="N243" s="71">
        <v>46560390</v>
      </c>
      <c r="O243" s="19">
        <v>0</v>
      </c>
    </row>
    <row r="244" spans="1:15" ht="84" x14ac:dyDescent="0.25">
      <c r="A244" s="18">
        <v>243</v>
      </c>
      <c r="B244" s="142" t="s">
        <v>852</v>
      </c>
      <c r="C244" s="25" t="s">
        <v>545</v>
      </c>
      <c r="D244" s="25" t="s">
        <v>865</v>
      </c>
      <c r="E244" s="25" t="s">
        <v>866</v>
      </c>
      <c r="F244" s="151">
        <v>7243375</v>
      </c>
      <c r="G244" s="25" t="s">
        <v>909</v>
      </c>
      <c r="H244" s="56"/>
      <c r="I244" s="25" t="s">
        <v>985</v>
      </c>
      <c r="J244" s="68">
        <v>17587894</v>
      </c>
      <c r="K244" s="25" t="s">
        <v>928</v>
      </c>
      <c r="L244" s="69">
        <v>0.95</v>
      </c>
      <c r="M244" s="72">
        <v>0.05</v>
      </c>
      <c r="N244" s="71">
        <v>7243375</v>
      </c>
      <c r="O244" s="19">
        <v>0</v>
      </c>
    </row>
    <row r="245" spans="1:15" ht="108" x14ac:dyDescent="0.25">
      <c r="A245" s="18">
        <v>244</v>
      </c>
      <c r="B245" s="142" t="s">
        <v>853</v>
      </c>
      <c r="C245" s="25" t="s">
        <v>545</v>
      </c>
      <c r="D245" s="25" t="s">
        <v>865</v>
      </c>
      <c r="E245" s="25" t="s">
        <v>866</v>
      </c>
      <c r="F245" s="151">
        <v>46560390</v>
      </c>
      <c r="G245" s="25" t="s">
        <v>910</v>
      </c>
      <c r="H245" s="56"/>
      <c r="I245" s="25" t="s">
        <v>986</v>
      </c>
      <c r="J245" s="68">
        <v>27879654</v>
      </c>
      <c r="K245" s="25" t="s">
        <v>928</v>
      </c>
      <c r="L245" s="69">
        <v>0.95</v>
      </c>
      <c r="M245" s="72">
        <v>0.05</v>
      </c>
      <c r="N245" s="71">
        <v>46560390</v>
      </c>
      <c r="O245" s="19">
        <v>0</v>
      </c>
    </row>
    <row r="246" spans="1:15" ht="180" x14ac:dyDescent="0.25">
      <c r="A246" s="18">
        <v>245</v>
      </c>
      <c r="B246" s="142" t="s">
        <v>854</v>
      </c>
      <c r="C246" s="25" t="s">
        <v>546</v>
      </c>
      <c r="D246" s="25" t="s">
        <v>865</v>
      </c>
      <c r="E246" s="25" t="s">
        <v>866</v>
      </c>
      <c r="F246" s="150">
        <v>14024381</v>
      </c>
      <c r="G246" s="25" t="s">
        <v>911</v>
      </c>
      <c r="H246" s="56"/>
      <c r="I246" s="25" t="s">
        <v>987</v>
      </c>
      <c r="J246" s="68">
        <v>24789546</v>
      </c>
      <c r="K246" s="25" t="s">
        <v>934</v>
      </c>
      <c r="L246" s="69">
        <v>0.95</v>
      </c>
      <c r="M246" s="72">
        <v>0.05</v>
      </c>
      <c r="N246" s="67">
        <v>14024381</v>
      </c>
      <c r="O246" s="19">
        <v>0</v>
      </c>
    </row>
    <row r="247" spans="1:15" ht="144" x14ac:dyDescent="0.25">
      <c r="A247" s="18">
        <v>246</v>
      </c>
      <c r="B247" s="142" t="s">
        <v>855</v>
      </c>
      <c r="C247" s="25" t="s">
        <v>546</v>
      </c>
      <c r="D247" s="25" t="s">
        <v>865</v>
      </c>
      <c r="E247" s="25" t="s">
        <v>866</v>
      </c>
      <c r="F247" s="151">
        <v>7243375</v>
      </c>
      <c r="G247" s="25" t="s">
        <v>912</v>
      </c>
      <c r="H247" s="56"/>
      <c r="I247" s="25" t="s">
        <v>632</v>
      </c>
      <c r="J247" s="68">
        <v>17589654</v>
      </c>
      <c r="K247" s="25" t="s">
        <v>935</v>
      </c>
      <c r="L247" s="69">
        <v>0.95</v>
      </c>
      <c r="M247" s="72">
        <v>0.05</v>
      </c>
      <c r="N247" s="71">
        <v>7243375</v>
      </c>
      <c r="O247" s="19">
        <v>0</v>
      </c>
    </row>
    <row r="248" spans="1:15" ht="84" x14ac:dyDescent="0.25">
      <c r="A248" s="18">
        <v>247</v>
      </c>
      <c r="B248" s="142" t="s">
        <v>856</v>
      </c>
      <c r="C248" s="25" t="s">
        <v>546</v>
      </c>
      <c r="D248" s="25" t="s">
        <v>865</v>
      </c>
      <c r="E248" s="25" t="s">
        <v>866</v>
      </c>
      <c r="F248" s="151">
        <v>50103453</v>
      </c>
      <c r="G248" s="25" t="s">
        <v>913</v>
      </c>
      <c r="H248" s="56"/>
      <c r="I248" s="25" t="s">
        <v>988</v>
      </c>
      <c r="J248" s="68">
        <v>68789547</v>
      </c>
      <c r="K248" s="68" t="s">
        <v>936</v>
      </c>
      <c r="L248" s="69">
        <v>0.95</v>
      </c>
      <c r="M248" s="73">
        <v>0.05</v>
      </c>
      <c r="N248" s="71">
        <v>50103453</v>
      </c>
      <c r="O248" s="19">
        <v>0</v>
      </c>
    </row>
    <row r="249" spans="1:15" ht="72" x14ac:dyDescent="0.25">
      <c r="A249" s="18">
        <v>248</v>
      </c>
      <c r="B249" s="142" t="s">
        <v>857</v>
      </c>
      <c r="C249" s="25" t="s">
        <v>546</v>
      </c>
      <c r="D249" s="25" t="s">
        <v>865</v>
      </c>
      <c r="E249" s="25" t="s">
        <v>866</v>
      </c>
      <c r="F249" s="151">
        <v>24347065</v>
      </c>
      <c r="G249" s="25" t="s">
        <v>914</v>
      </c>
      <c r="H249" s="56"/>
      <c r="I249" s="25" t="s">
        <v>989</v>
      </c>
      <c r="J249" s="68">
        <v>17589960</v>
      </c>
      <c r="K249" s="68" t="s">
        <v>936</v>
      </c>
      <c r="L249" s="73">
        <v>0.95</v>
      </c>
      <c r="M249" s="72">
        <v>0.05</v>
      </c>
      <c r="N249" s="71">
        <v>24347065</v>
      </c>
      <c r="O249" s="19">
        <v>0</v>
      </c>
    </row>
    <row r="250" spans="1:15" ht="72" x14ac:dyDescent="0.25">
      <c r="A250" s="18">
        <v>249</v>
      </c>
      <c r="B250" s="142" t="s">
        <v>858</v>
      </c>
      <c r="C250" s="25" t="s">
        <v>545</v>
      </c>
      <c r="D250" s="25" t="s">
        <v>865</v>
      </c>
      <c r="E250" s="25" t="s">
        <v>866</v>
      </c>
      <c r="F250" s="151">
        <v>42303408</v>
      </c>
      <c r="G250" s="25" t="s">
        <v>915</v>
      </c>
      <c r="H250" s="56"/>
      <c r="I250" s="25" t="s">
        <v>990</v>
      </c>
      <c r="J250" s="68">
        <v>60255390</v>
      </c>
      <c r="K250" s="68" t="s">
        <v>936</v>
      </c>
      <c r="L250" s="73">
        <v>0.95</v>
      </c>
      <c r="M250" s="73">
        <v>0.05</v>
      </c>
      <c r="N250" s="71">
        <v>42303408</v>
      </c>
      <c r="O250" s="19">
        <v>0</v>
      </c>
    </row>
    <row r="251" spans="1:15" ht="72" x14ac:dyDescent="0.25">
      <c r="A251" s="18">
        <v>250</v>
      </c>
      <c r="B251" s="142" t="s">
        <v>859</v>
      </c>
      <c r="C251" s="25" t="s">
        <v>545</v>
      </c>
      <c r="D251" s="25" t="s">
        <v>865</v>
      </c>
      <c r="E251" s="25" t="s">
        <v>866</v>
      </c>
      <c r="F251" s="151">
        <v>6130016</v>
      </c>
      <c r="G251" s="25" t="s">
        <v>916</v>
      </c>
      <c r="H251" s="56"/>
      <c r="I251" s="25" t="s">
        <v>991</v>
      </c>
      <c r="J251" s="68">
        <v>41133404</v>
      </c>
      <c r="K251" s="68" t="s">
        <v>936</v>
      </c>
      <c r="L251" s="74">
        <v>0.95</v>
      </c>
      <c r="M251" s="72">
        <v>0.05</v>
      </c>
      <c r="N251" s="71">
        <v>6130016</v>
      </c>
      <c r="O251" s="19">
        <v>0</v>
      </c>
    </row>
    <row r="252" spans="1:15" ht="72" x14ac:dyDescent="0.25">
      <c r="A252" s="18">
        <v>251</v>
      </c>
      <c r="B252" s="142" t="s">
        <v>860</v>
      </c>
      <c r="C252" s="25" t="s">
        <v>545</v>
      </c>
      <c r="D252" s="25" t="s">
        <v>865</v>
      </c>
      <c r="E252" s="25" t="s">
        <v>866</v>
      </c>
      <c r="F252" s="151">
        <v>10216693</v>
      </c>
      <c r="G252" s="25" t="s">
        <v>917</v>
      </c>
      <c r="H252" s="56"/>
      <c r="I252" s="25" t="s">
        <v>992</v>
      </c>
      <c r="J252" s="68">
        <v>46355968</v>
      </c>
      <c r="K252" s="68" t="s">
        <v>936</v>
      </c>
      <c r="L252" s="74">
        <v>0.95</v>
      </c>
      <c r="M252" s="72">
        <v>0.05</v>
      </c>
      <c r="N252" s="71">
        <v>10216693</v>
      </c>
      <c r="O252" s="19">
        <v>0</v>
      </c>
    </row>
    <row r="253" spans="1:15" ht="96" x14ac:dyDescent="0.25">
      <c r="A253" s="18">
        <v>252</v>
      </c>
      <c r="B253" s="142" t="s">
        <v>861</v>
      </c>
      <c r="C253" s="25" t="s">
        <v>546</v>
      </c>
      <c r="D253" s="25" t="s">
        <v>865</v>
      </c>
      <c r="E253" s="25" t="s">
        <v>866</v>
      </c>
      <c r="F253" s="151">
        <v>26134937</v>
      </c>
      <c r="G253" s="25" t="s">
        <v>918</v>
      </c>
      <c r="H253" s="56"/>
      <c r="I253" s="25" t="s">
        <v>993</v>
      </c>
      <c r="J253" s="68">
        <v>96165415</v>
      </c>
      <c r="K253" s="68" t="s">
        <v>936</v>
      </c>
      <c r="L253" s="74">
        <v>0.95</v>
      </c>
      <c r="M253" s="72">
        <v>0.05</v>
      </c>
      <c r="N253" s="71">
        <v>26134937</v>
      </c>
      <c r="O253" s="19">
        <v>0</v>
      </c>
    </row>
    <row r="255" spans="1:15" x14ac:dyDescent="0.25">
      <c r="F255" s="152">
        <f>SUM(F2:F253)</f>
        <v>204977212391.60999</v>
      </c>
      <c r="N255" s="38">
        <f>SUM(N2:N253)</f>
        <v>191860123486.60999</v>
      </c>
    </row>
    <row r="258" spans="2:3" ht="24.75" x14ac:dyDescent="0.25">
      <c r="B258" s="159"/>
      <c r="C258" s="1" t="s">
        <v>1039</v>
      </c>
    </row>
    <row r="259" spans="2:3" ht="24.75" x14ac:dyDescent="0.25">
      <c r="B259" s="158"/>
      <c r="C259" s="1" t="s">
        <v>1038</v>
      </c>
    </row>
    <row r="260" spans="2:3" x14ac:dyDescent="0.25">
      <c r="B260" s="157"/>
      <c r="C260" s="1" t="s">
        <v>1037</v>
      </c>
    </row>
    <row r="261" spans="2:3" x14ac:dyDescent="0.25">
      <c r="B261" s="160"/>
      <c r="C261" s="1" t="s">
        <v>1040</v>
      </c>
    </row>
  </sheetData>
  <autoFilter ref="A1:P1"/>
  <sortState ref="A2:O113">
    <sortCondition ref="C2:C113"/>
  </sortState>
  <dataValidations disablePrompts="1" count="1">
    <dataValidation type="list" allowBlank="1" showInputMessage="1" showErrorMessage="1" sqref="D183:D184 D188:D191">
      <formula1>#REF!</formula1>
    </dataValidation>
  </dataValidations>
  <pageMargins left="0.59055118110236227" right="0" top="0.74803149606299213" bottom="0.74803149606299213" header="0.31496062992125984" footer="0.31496062992125984"/>
  <pageSetup paperSize="2519" scale="80" orientation="landscape" r:id="rId1"/>
  <headerFooter>
    <oddFooter>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
  <sheetViews>
    <sheetView topLeftCell="A4" workbookViewId="0">
      <selection activeCell="B15" sqref="B15"/>
    </sheetView>
  </sheetViews>
  <sheetFormatPr baseColWidth="10" defaultRowHeight="15" x14ac:dyDescent="0.25"/>
  <cols>
    <col min="1" max="1" width="4.42578125" style="2" customWidth="1"/>
    <col min="2" max="2" width="12" style="1" customWidth="1"/>
    <col min="3" max="3" width="11.42578125" style="1"/>
    <col min="4" max="4" width="7.42578125" style="1" customWidth="1"/>
    <col min="5" max="5" width="10.7109375" style="1" customWidth="1"/>
    <col min="6" max="6" width="14.140625" style="1" customWidth="1"/>
    <col min="7" max="7" width="24.42578125" style="1" customWidth="1"/>
    <col min="8" max="8" width="11.42578125" style="1"/>
    <col min="9" max="9" width="11.42578125" style="2"/>
    <col min="10" max="10" width="13.7109375" style="1" customWidth="1"/>
    <col min="11" max="11" width="27.85546875" style="9" customWidth="1"/>
    <col min="12" max="12" width="6.85546875" style="1" customWidth="1"/>
    <col min="13" max="13" width="5.85546875" style="1" customWidth="1"/>
    <col min="14" max="14" width="13.5703125" style="1" customWidth="1"/>
    <col min="15" max="15" width="11.7109375" style="1" bestFit="1" customWidth="1"/>
  </cols>
  <sheetData>
    <row r="1" spans="1:15" ht="71.25" customHeight="1" x14ac:dyDescent="0.25">
      <c r="A1" s="3" t="s">
        <v>0</v>
      </c>
      <c r="B1" s="3" t="s">
        <v>1</v>
      </c>
      <c r="C1" s="3" t="s">
        <v>2</v>
      </c>
      <c r="D1" s="3" t="s">
        <v>3</v>
      </c>
      <c r="E1" s="3" t="s">
        <v>4</v>
      </c>
      <c r="F1" s="3" t="s">
        <v>5</v>
      </c>
      <c r="G1" s="3" t="s">
        <v>6</v>
      </c>
      <c r="H1" s="3" t="s">
        <v>7</v>
      </c>
      <c r="I1" s="3" t="s">
        <v>8</v>
      </c>
      <c r="J1" s="3" t="s">
        <v>9</v>
      </c>
      <c r="K1" s="3" t="s">
        <v>10</v>
      </c>
      <c r="L1" s="3" t="s">
        <v>11</v>
      </c>
      <c r="M1" s="3" t="s">
        <v>12</v>
      </c>
      <c r="N1" s="8" t="s">
        <v>13</v>
      </c>
      <c r="O1" s="3" t="s">
        <v>14</v>
      </c>
    </row>
    <row r="2" spans="1:15" ht="97.5" customHeight="1" x14ac:dyDescent="0.25">
      <c r="A2" s="125">
        <v>59</v>
      </c>
      <c r="B2" s="3" t="s">
        <v>179</v>
      </c>
      <c r="C2" s="3" t="s">
        <v>145</v>
      </c>
      <c r="D2" s="3" t="s">
        <v>31</v>
      </c>
      <c r="E2" s="3" t="s">
        <v>180</v>
      </c>
      <c r="F2" s="10">
        <v>117900000</v>
      </c>
      <c r="G2" s="4" t="s">
        <v>181</v>
      </c>
      <c r="H2" s="13">
        <v>42221</v>
      </c>
      <c r="I2" s="5" t="s">
        <v>182</v>
      </c>
      <c r="J2" s="10" t="s">
        <v>183</v>
      </c>
      <c r="K2" s="6" t="s">
        <v>184</v>
      </c>
      <c r="L2" s="7">
        <v>0.49</v>
      </c>
      <c r="M2" s="7">
        <v>0.51</v>
      </c>
      <c r="N2" s="11">
        <v>117900000</v>
      </c>
      <c r="O2" s="3">
        <v>0</v>
      </c>
    </row>
    <row r="3" spans="1:15" ht="90" customHeight="1" x14ac:dyDescent="0.25">
      <c r="A3" s="125">
        <v>81</v>
      </c>
      <c r="B3" s="3" t="s">
        <v>227</v>
      </c>
      <c r="C3" s="3" t="s">
        <v>223</v>
      </c>
      <c r="D3" s="3" t="s">
        <v>31</v>
      </c>
      <c r="E3" s="3" t="s">
        <v>77</v>
      </c>
      <c r="F3" s="10">
        <v>442230116</v>
      </c>
      <c r="G3" s="4" t="s">
        <v>228</v>
      </c>
      <c r="H3" s="13">
        <v>41530</v>
      </c>
      <c r="I3" s="5" t="s">
        <v>182</v>
      </c>
      <c r="J3" s="10" t="s">
        <v>229</v>
      </c>
      <c r="K3" s="6" t="s">
        <v>311</v>
      </c>
      <c r="L3" s="7">
        <v>0.49</v>
      </c>
      <c r="M3" s="7">
        <v>0.51</v>
      </c>
      <c r="N3" s="11">
        <v>442230116</v>
      </c>
      <c r="O3" s="3">
        <v>0</v>
      </c>
    </row>
    <row r="4" spans="1:15" ht="66" x14ac:dyDescent="0.25">
      <c r="A4" s="133"/>
      <c r="B4" s="126" t="s">
        <v>1028</v>
      </c>
      <c r="C4" s="127" t="s">
        <v>1029</v>
      </c>
      <c r="D4" s="131" t="s">
        <v>31</v>
      </c>
      <c r="E4" s="131" t="s">
        <v>1030</v>
      </c>
      <c r="F4" s="128">
        <v>213952384</v>
      </c>
      <c r="G4" s="129" t="s">
        <v>1032</v>
      </c>
      <c r="H4" s="131"/>
      <c r="I4" s="5" t="s">
        <v>182</v>
      </c>
      <c r="J4" s="10" t="s">
        <v>229</v>
      </c>
      <c r="K4" s="132" t="s">
        <v>1031</v>
      </c>
      <c r="L4" s="7">
        <v>0.49</v>
      </c>
      <c r="M4" s="7">
        <v>0.51</v>
      </c>
      <c r="N4" s="128">
        <v>213952384</v>
      </c>
      <c r="O4" s="131">
        <v>0</v>
      </c>
    </row>
    <row r="5" spans="1:15" ht="60" x14ac:dyDescent="0.25">
      <c r="A5" s="154"/>
      <c r="B5" s="131" t="s">
        <v>1033</v>
      </c>
      <c r="C5" s="131" t="s">
        <v>223</v>
      </c>
      <c r="D5" s="131" t="s">
        <v>31</v>
      </c>
      <c r="E5" s="131" t="s">
        <v>1034</v>
      </c>
      <c r="F5" s="131">
        <v>0</v>
      </c>
      <c r="G5" s="131" t="s">
        <v>1035</v>
      </c>
      <c r="H5" s="155">
        <v>43447</v>
      </c>
      <c r="I5" s="130" t="s">
        <v>182</v>
      </c>
      <c r="J5" s="10" t="s">
        <v>229</v>
      </c>
      <c r="K5" s="156" t="s">
        <v>1036</v>
      </c>
      <c r="L5" s="7">
        <v>0.8</v>
      </c>
      <c r="M5" s="7">
        <v>0.2</v>
      </c>
      <c r="N5" s="131">
        <v>0</v>
      </c>
      <c r="O5" s="131">
        <v>0</v>
      </c>
    </row>
  </sheetData>
  <pageMargins left="0.59055118110236227" right="0" top="0.74803149606299213" bottom="0.74803149606299213" header="0.31496062992125984" footer="0.31496062992125984"/>
  <pageSetup paperSize="2519" scale="80" orientation="landscape" r:id="rId1"/>
  <headerFooter>
    <oddFooter>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
  <sheetViews>
    <sheetView workbookViewId="0">
      <selection activeCell="D14" sqref="D14"/>
    </sheetView>
  </sheetViews>
  <sheetFormatPr baseColWidth="10" defaultRowHeight="15" x14ac:dyDescent="0.25"/>
  <cols>
    <col min="1" max="1" width="4.42578125" style="2" customWidth="1"/>
    <col min="2" max="2" width="12" style="1" customWidth="1"/>
    <col min="3" max="3" width="11.42578125" style="1"/>
    <col min="4" max="4" width="7.42578125" style="1" customWidth="1"/>
    <col min="5" max="5" width="10.7109375" style="1" customWidth="1"/>
    <col min="6" max="6" width="14.140625" style="1" customWidth="1"/>
    <col min="7" max="7" width="24.42578125" style="1" customWidth="1"/>
    <col min="8" max="8" width="11.42578125" style="1"/>
    <col min="9" max="9" width="11.42578125" style="2"/>
    <col min="10" max="10" width="13.7109375" style="1" customWidth="1"/>
    <col min="11" max="11" width="27.85546875" style="9" customWidth="1"/>
    <col min="12" max="12" width="6.85546875" style="1" customWidth="1"/>
    <col min="13" max="13" width="5.85546875" style="1" customWidth="1"/>
    <col min="14" max="14" width="13.5703125" style="1" customWidth="1"/>
    <col min="15" max="15" width="11.7109375" style="1" bestFit="1" customWidth="1"/>
  </cols>
  <sheetData>
    <row r="1" spans="1:15" ht="71.25" customHeight="1" x14ac:dyDescent="0.25">
      <c r="A1" s="3" t="s">
        <v>0</v>
      </c>
      <c r="B1" s="3" t="s">
        <v>1</v>
      </c>
      <c r="C1" s="3" t="s">
        <v>2</v>
      </c>
      <c r="D1" s="3" t="s">
        <v>3</v>
      </c>
      <c r="E1" s="3" t="s">
        <v>4</v>
      </c>
      <c r="F1" s="3" t="s">
        <v>5</v>
      </c>
      <c r="G1" s="3" t="s">
        <v>6</v>
      </c>
      <c r="H1" s="3" t="s">
        <v>7</v>
      </c>
      <c r="I1" s="3" t="s">
        <v>8</v>
      </c>
      <c r="J1" s="3" t="s">
        <v>9</v>
      </c>
      <c r="K1" s="3" t="s">
        <v>10</v>
      </c>
      <c r="L1" s="3" t="s">
        <v>11</v>
      </c>
      <c r="M1" s="3" t="s">
        <v>12</v>
      </c>
      <c r="N1" s="8" t="s">
        <v>13</v>
      </c>
      <c r="O1" s="3" t="s">
        <v>14</v>
      </c>
    </row>
    <row r="2" spans="1:15" ht="97.5" customHeight="1" x14ac:dyDescent="0.25">
      <c r="A2" s="125">
        <v>59</v>
      </c>
      <c r="B2" s="3" t="s">
        <v>179</v>
      </c>
      <c r="C2" s="3" t="s">
        <v>145</v>
      </c>
      <c r="D2" s="3" t="s">
        <v>31</v>
      </c>
      <c r="E2" s="3" t="s">
        <v>180</v>
      </c>
      <c r="F2" s="10">
        <v>117900000</v>
      </c>
      <c r="G2" s="4" t="s">
        <v>181</v>
      </c>
      <c r="H2" s="13">
        <v>42221</v>
      </c>
      <c r="I2" s="5" t="s">
        <v>182</v>
      </c>
      <c r="J2" s="10" t="s">
        <v>183</v>
      </c>
      <c r="K2" s="6" t="s">
        <v>184</v>
      </c>
      <c r="L2" s="7">
        <v>0.49</v>
      </c>
      <c r="M2" s="7">
        <v>0.51</v>
      </c>
      <c r="N2" s="11">
        <v>117900000</v>
      </c>
      <c r="O2" s="3">
        <v>0</v>
      </c>
    </row>
    <row r="3" spans="1:15" ht="90" customHeight="1" x14ac:dyDescent="0.25">
      <c r="A3" s="125">
        <v>81</v>
      </c>
      <c r="B3" s="3" t="s">
        <v>227</v>
      </c>
      <c r="C3" s="3" t="s">
        <v>223</v>
      </c>
      <c r="D3" s="3" t="s">
        <v>31</v>
      </c>
      <c r="E3" s="3" t="s">
        <v>77</v>
      </c>
      <c r="F3" s="10">
        <v>442230116</v>
      </c>
      <c r="G3" s="4" t="s">
        <v>228</v>
      </c>
      <c r="H3" s="13">
        <v>41530</v>
      </c>
      <c r="I3" s="5" t="s">
        <v>182</v>
      </c>
      <c r="J3" s="10" t="s">
        <v>229</v>
      </c>
      <c r="K3" s="6" t="s">
        <v>311</v>
      </c>
      <c r="L3" s="7">
        <v>0.49</v>
      </c>
      <c r="M3" s="7">
        <v>0.51</v>
      </c>
      <c r="N3" s="11">
        <v>442230116</v>
      </c>
      <c r="O3" s="3">
        <v>0</v>
      </c>
    </row>
    <row r="4" spans="1:15" ht="66" x14ac:dyDescent="0.25">
      <c r="A4" s="133"/>
      <c r="B4" s="126" t="s">
        <v>1028</v>
      </c>
      <c r="C4" s="127" t="s">
        <v>1029</v>
      </c>
      <c r="D4" s="131" t="s">
        <v>31</v>
      </c>
      <c r="E4" s="131" t="s">
        <v>1030</v>
      </c>
      <c r="F4" s="128">
        <v>213952384</v>
      </c>
      <c r="G4" s="129" t="s">
        <v>1032</v>
      </c>
      <c r="H4" s="131"/>
      <c r="I4" s="5" t="s">
        <v>182</v>
      </c>
      <c r="J4" s="10" t="s">
        <v>229</v>
      </c>
      <c r="K4" s="132" t="s">
        <v>1031</v>
      </c>
      <c r="L4" s="7">
        <v>0.49</v>
      </c>
      <c r="M4" s="7">
        <v>0.51</v>
      </c>
      <c r="N4" s="128">
        <v>213952384</v>
      </c>
      <c r="O4" s="131">
        <v>0</v>
      </c>
    </row>
    <row r="5" spans="1:15" ht="60" x14ac:dyDescent="0.25">
      <c r="A5" s="154"/>
      <c r="B5" s="131" t="s">
        <v>1033</v>
      </c>
      <c r="C5" s="131" t="s">
        <v>223</v>
      </c>
      <c r="D5" s="131" t="s">
        <v>31</v>
      </c>
      <c r="E5" s="131" t="s">
        <v>1034</v>
      </c>
      <c r="F5" s="131">
        <v>0</v>
      </c>
      <c r="G5" s="131" t="s">
        <v>1035</v>
      </c>
      <c r="H5" s="155">
        <v>43447</v>
      </c>
      <c r="I5" s="130" t="s">
        <v>182</v>
      </c>
      <c r="J5" s="10" t="s">
        <v>229</v>
      </c>
      <c r="K5" s="156" t="s">
        <v>1036</v>
      </c>
      <c r="L5" s="7">
        <v>0.8</v>
      </c>
      <c r="M5" s="7">
        <v>0.2</v>
      </c>
      <c r="N5" s="131">
        <v>0</v>
      </c>
      <c r="O5" s="131">
        <v>0</v>
      </c>
    </row>
  </sheetData>
  <pageMargins left="0.59055118110236227" right="0" top="0.74803149606299213" bottom="0.74803149606299213" header="0.31496062992125984" footer="0.31496062992125984"/>
  <pageSetup paperSize="2519" scale="80" orientation="landscape" r:id="rId1"/>
  <headerFooter>
    <oddFooter>Página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29"/>
  <sheetViews>
    <sheetView workbookViewId="0">
      <selection sqref="A1:G30"/>
    </sheetView>
  </sheetViews>
  <sheetFormatPr baseColWidth="10" defaultRowHeight="15" x14ac:dyDescent="0.25"/>
  <cols>
    <col min="2" max="2" width="23" customWidth="1"/>
    <col min="3" max="3" width="18.28515625" customWidth="1"/>
    <col min="4" max="4" width="16.7109375" customWidth="1"/>
  </cols>
  <sheetData>
    <row r="2" spans="2:6" ht="15.75" thickBot="1" x14ac:dyDescent="0.3"/>
    <row r="3" spans="2:6" ht="15.75" thickBot="1" x14ac:dyDescent="0.3">
      <c r="B3" s="76" t="s">
        <v>1004</v>
      </c>
      <c r="C3" s="77"/>
      <c r="D3" s="78"/>
      <c r="E3" s="16"/>
      <c r="F3" s="16"/>
    </row>
    <row r="4" spans="2:6" ht="30" x14ac:dyDescent="0.25">
      <c r="B4" s="79" t="s">
        <v>1005</v>
      </c>
      <c r="C4" s="80">
        <v>0</v>
      </c>
      <c r="D4" s="81"/>
      <c r="E4" s="82"/>
      <c r="F4" s="82"/>
    </row>
    <row r="5" spans="2:6" ht="25.5" x14ac:dyDescent="0.25">
      <c r="B5" s="83" t="s">
        <v>1006</v>
      </c>
      <c r="C5" s="84">
        <v>0</v>
      </c>
      <c r="D5" s="85"/>
      <c r="E5" s="82"/>
      <c r="F5" s="82"/>
    </row>
    <row r="6" spans="2:6" ht="30.75" thickBot="1" x14ac:dyDescent="0.3">
      <c r="B6" s="86" t="s">
        <v>1007</v>
      </c>
      <c r="C6" s="84">
        <v>66</v>
      </c>
      <c r="D6" s="87" t="s">
        <v>1008</v>
      </c>
      <c r="E6" s="82"/>
      <c r="F6" s="82"/>
    </row>
    <row r="7" spans="2:6" ht="15.75" thickBot="1" x14ac:dyDescent="0.3">
      <c r="B7" s="88" t="s">
        <v>1009</v>
      </c>
      <c r="C7" s="89">
        <f>C4+C5+C6</f>
        <v>66</v>
      </c>
      <c r="D7" s="90"/>
      <c r="E7" s="82"/>
      <c r="F7" s="82"/>
    </row>
    <row r="8" spans="2:6" ht="15.75" thickBot="1" x14ac:dyDescent="0.3">
      <c r="B8" s="82"/>
      <c r="C8" s="82"/>
      <c r="D8" s="90"/>
      <c r="E8" s="90"/>
      <c r="F8" s="90"/>
    </row>
    <row r="9" spans="2:6" ht="15.75" thickBot="1" x14ac:dyDescent="0.3">
      <c r="B9" s="91">
        <v>2</v>
      </c>
      <c r="C9" s="92" t="s">
        <v>1010</v>
      </c>
      <c r="D9" s="82"/>
      <c r="E9" s="82"/>
      <c r="F9" s="90"/>
    </row>
    <row r="10" spans="2:6" ht="75.75" thickBot="1" x14ac:dyDescent="0.3">
      <c r="B10" s="93">
        <v>1</v>
      </c>
      <c r="C10" s="94" t="s">
        <v>1011</v>
      </c>
      <c r="D10" s="95" t="s">
        <v>1012</v>
      </c>
      <c r="E10" s="82"/>
      <c r="F10" s="90"/>
    </row>
    <row r="11" spans="2:6" ht="26.25" thickBot="1" x14ac:dyDescent="0.3">
      <c r="B11" s="96">
        <v>0</v>
      </c>
      <c r="C11" s="97" t="s">
        <v>1013</v>
      </c>
      <c r="D11" s="82"/>
      <c r="E11" s="82"/>
      <c r="F11" s="90"/>
    </row>
    <row r="12" spans="2:6" ht="15.75" thickBot="1" x14ac:dyDescent="0.3">
      <c r="B12" s="82"/>
      <c r="C12" s="82"/>
      <c r="D12" s="82"/>
      <c r="E12" s="82"/>
      <c r="F12" s="82"/>
    </row>
    <row r="13" spans="2:6" ht="15.75" thickBot="1" x14ac:dyDescent="0.3">
      <c r="B13" s="98" t="s">
        <v>1014</v>
      </c>
      <c r="C13" s="99"/>
      <c r="D13" s="100" t="s">
        <v>1015</v>
      </c>
      <c r="E13" s="101" t="s">
        <v>1016</v>
      </c>
      <c r="F13" s="102"/>
    </row>
    <row r="14" spans="2:6" ht="15.75" thickBot="1" x14ac:dyDescent="0.3">
      <c r="B14" s="103"/>
      <c r="C14" s="104"/>
      <c r="D14" s="105"/>
      <c r="E14" s="106" t="s">
        <v>1010</v>
      </c>
      <c r="F14" s="106" t="s">
        <v>1017</v>
      </c>
    </row>
    <row r="15" spans="2:6" ht="15.75" thickBot="1" x14ac:dyDescent="0.3">
      <c r="B15" s="107" t="s">
        <v>105</v>
      </c>
      <c r="C15" s="108"/>
      <c r="D15" s="109">
        <v>1</v>
      </c>
      <c r="E15" s="110">
        <v>0</v>
      </c>
      <c r="F15" s="111">
        <f>D15-E15</f>
        <v>1</v>
      </c>
    </row>
    <row r="16" spans="2:6" ht="15.75" thickBot="1" x14ac:dyDescent="0.3">
      <c r="B16" s="112" t="s">
        <v>1018</v>
      </c>
      <c r="C16" s="113"/>
      <c r="D16" s="114">
        <v>0</v>
      </c>
      <c r="E16" s="110">
        <v>0</v>
      </c>
      <c r="F16" s="111">
        <f t="shared" ref="F16:F28" si="0">D16-E16</f>
        <v>0</v>
      </c>
    </row>
    <row r="17" spans="2:6" ht="15.75" thickBot="1" x14ac:dyDescent="0.3">
      <c r="B17" s="112" t="s">
        <v>69</v>
      </c>
      <c r="C17" s="113"/>
      <c r="D17" s="114">
        <v>1</v>
      </c>
      <c r="E17" s="115">
        <v>0</v>
      </c>
      <c r="F17" s="111">
        <f t="shared" si="0"/>
        <v>1</v>
      </c>
    </row>
    <row r="18" spans="2:6" ht="15.75" thickBot="1" x14ac:dyDescent="0.3">
      <c r="B18" s="112" t="s">
        <v>38</v>
      </c>
      <c r="C18" s="113"/>
      <c r="D18" s="114">
        <v>3</v>
      </c>
      <c r="E18" s="115">
        <v>0</v>
      </c>
      <c r="F18" s="111">
        <f t="shared" si="0"/>
        <v>3</v>
      </c>
    </row>
    <row r="19" spans="2:6" ht="15.75" thickBot="1" x14ac:dyDescent="0.3">
      <c r="B19" s="112" t="s">
        <v>1019</v>
      </c>
      <c r="C19" s="113"/>
      <c r="D19" s="114">
        <v>5</v>
      </c>
      <c r="E19" s="115">
        <v>0</v>
      </c>
      <c r="F19" s="111">
        <f t="shared" si="0"/>
        <v>5</v>
      </c>
    </row>
    <row r="20" spans="2:6" ht="15.75" thickBot="1" x14ac:dyDescent="0.3">
      <c r="B20" s="112" t="s">
        <v>1020</v>
      </c>
      <c r="C20" s="113"/>
      <c r="D20" s="114">
        <v>2</v>
      </c>
      <c r="E20" s="115">
        <v>0</v>
      </c>
      <c r="F20" s="111">
        <f t="shared" si="0"/>
        <v>2</v>
      </c>
    </row>
    <row r="21" spans="2:6" ht="15.75" thickBot="1" x14ac:dyDescent="0.3">
      <c r="B21" s="112" t="s">
        <v>1021</v>
      </c>
      <c r="C21" s="113"/>
      <c r="D21" s="114">
        <v>0</v>
      </c>
      <c r="E21" s="115">
        <v>0</v>
      </c>
      <c r="F21" s="111">
        <f t="shared" si="0"/>
        <v>0</v>
      </c>
    </row>
    <row r="22" spans="2:6" ht="15.75" thickBot="1" x14ac:dyDescent="0.3">
      <c r="B22" s="112" t="s">
        <v>1022</v>
      </c>
      <c r="C22" s="113"/>
      <c r="D22" s="114">
        <v>27</v>
      </c>
      <c r="E22" s="115">
        <v>2</v>
      </c>
      <c r="F22" s="111">
        <f t="shared" si="0"/>
        <v>25</v>
      </c>
    </row>
    <row r="23" spans="2:6" ht="15.75" thickBot="1" x14ac:dyDescent="0.3">
      <c r="B23" s="112" t="s">
        <v>1023</v>
      </c>
      <c r="C23" s="113"/>
      <c r="D23" s="114">
        <v>0</v>
      </c>
      <c r="E23" s="115">
        <v>0</v>
      </c>
      <c r="F23" s="111">
        <f t="shared" si="0"/>
        <v>0</v>
      </c>
    </row>
    <row r="24" spans="2:6" ht="15.75" thickBot="1" x14ac:dyDescent="0.3">
      <c r="B24" s="112" t="s">
        <v>1024</v>
      </c>
      <c r="C24" s="113"/>
      <c r="D24" s="114">
        <v>1</v>
      </c>
      <c r="E24" s="115">
        <v>0</v>
      </c>
      <c r="F24" s="111">
        <f t="shared" si="0"/>
        <v>1</v>
      </c>
    </row>
    <row r="25" spans="2:6" ht="15.75" thickBot="1" x14ac:dyDescent="0.3">
      <c r="B25" s="112" t="s">
        <v>866</v>
      </c>
      <c r="C25" s="113"/>
      <c r="D25" s="114">
        <v>8</v>
      </c>
      <c r="E25" s="115">
        <v>0</v>
      </c>
      <c r="F25" s="111">
        <f t="shared" si="0"/>
        <v>8</v>
      </c>
    </row>
    <row r="26" spans="2:6" ht="15.75" thickBot="1" x14ac:dyDescent="0.3">
      <c r="B26" s="112" t="s">
        <v>34</v>
      </c>
      <c r="C26" s="113"/>
      <c r="D26" s="114">
        <v>18</v>
      </c>
      <c r="E26" s="115">
        <v>0</v>
      </c>
      <c r="F26" s="111">
        <f t="shared" si="0"/>
        <v>18</v>
      </c>
    </row>
    <row r="27" spans="2:6" ht="15.75" thickBot="1" x14ac:dyDescent="0.3">
      <c r="B27" s="116" t="s">
        <v>1025</v>
      </c>
      <c r="C27" s="117"/>
      <c r="D27" s="118">
        <v>2</v>
      </c>
      <c r="E27" s="115">
        <v>0</v>
      </c>
      <c r="F27" s="111">
        <f t="shared" si="0"/>
        <v>2</v>
      </c>
    </row>
    <row r="28" spans="2:6" ht="15.75" thickBot="1" x14ac:dyDescent="0.3">
      <c r="B28" s="119" t="s">
        <v>1026</v>
      </c>
      <c r="C28" s="120"/>
      <c r="D28" s="114">
        <v>3</v>
      </c>
      <c r="E28" s="115">
        <v>0</v>
      </c>
      <c r="F28" s="121">
        <f t="shared" si="0"/>
        <v>3</v>
      </c>
    </row>
    <row r="29" spans="2:6" ht="15.75" thickBot="1" x14ac:dyDescent="0.3">
      <c r="B29" s="122" t="s">
        <v>1027</v>
      </c>
      <c r="C29" s="123"/>
      <c r="D29" s="124">
        <f>SUM(D15:D28)</f>
        <v>71</v>
      </c>
      <c r="E29" s="106">
        <f>SUBTOTAL(9,E15:E27)</f>
        <v>2</v>
      </c>
      <c r="F29" s="106">
        <f>SUBTOTAL(9,F15:F28)</f>
        <v>69</v>
      </c>
    </row>
  </sheetData>
  <mergeCells count="19">
    <mergeCell ref="B29:C29"/>
    <mergeCell ref="B23:C23"/>
    <mergeCell ref="B24:C24"/>
    <mergeCell ref="B25:C25"/>
    <mergeCell ref="B26:C26"/>
    <mergeCell ref="B27:C27"/>
    <mergeCell ref="B28:C28"/>
    <mergeCell ref="B17:C17"/>
    <mergeCell ref="B18:C18"/>
    <mergeCell ref="B19:C19"/>
    <mergeCell ref="B20:C20"/>
    <mergeCell ref="B21:C21"/>
    <mergeCell ref="B22:C22"/>
    <mergeCell ref="B3:D3"/>
    <mergeCell ref="B13:C14"/>
    <mergeCell ref="D13:D14"/>
    <mergeCell ref="E13:F13"/>
    <mergeCell ref="B15:C15"/>
    <mergeCell ref="B16:C16"/>
  </mergeCells>
  <pageMargins left="0.7" right="0.7" top="0.75" bottom="0.75" header="0.3" footer="0.3"/>
  <pageSetup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PROCESOS CONTRA EL DEPARTAMENTO</vt:lpstr>
      <vt:lpstr>DEPARTAMENTO CONTRA OTROS</vt:lpstr>
      <vt:lpstr>PROCESOS PENALES</vt:lpstr>
      <vt:lpstr>Hoja2</vt:lpstr>
      <vt:lpstr>'DEPARTAMENTO CONTRA OTROS'!Área_de_impresión</vt:lpstr>
      <vt:lpstr>Hoja2!Área_de_impresión</vt:lpstr>
      <vt:lpstr>'PROCESOS CONTRA EL DEPARTAMENTO'!Área_de_impresión</vt:lpstr>
      <vt:lpstr>'PROCESOS PENALES'!Área_de_impresión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Papeleria2</dc:creator>
  <cp:lastModifiedBy>OFICINA JURIDICA</cp:lastModifiedBy>
  <cp:lastPrinted>2019-03-07T13:43:46Z</cp:lastPrinted>
  <dcterms:created xsi:type="dcterms:W3CDTF">2017-12-19T23:03:48Z</dcterms:created>
  <dcterms:modified xsi:type="dcterms:W3CDTF">2019-03-07T13:48:54Z</dcterms:modified>
</cp:coreProperties>
</file>